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1005459\OneDrive - DeVry\Documents New\"/>
    </mc:Choice>
  </mc:AlternateContent>
  <bookViews>
    <workbookView xWindow="-28920" yWindow="-1305" windowWidth="29040" windowHeight="16440" activeTab="8"/>
  </bookViews>
  <sheets>
    <sheet name="Sheet1" sheetId="8" r:id="rId1"/>
    <sheet name="Sheet 2" sheetId="9" r:id="rId2"/>
    <sheet name="Summary " sheetId="7" r:id="rId3"/>
    <sheet name="View" sheetId="1" r:id="rId4"/>
    <sheet name="Den" sheetId="2" r:id="rId5"/>
    <sheet name="Samurai" sheetId="3" r:id="rId6"/>
    <sheet name="Year Totals" sheetId="5" r:id="rId7"/>
    <sheet name="Comparison" sheetId="4" r:id="rId8"/>
    <sheet name="Ticket Calculator" sheetId="6" r:id="rId9"/>
  </sheets>
  <definedNames>
    <definedName name="Eileen">#REF!</definedName>
    <definedName name="Rando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  <c r="D10" i="4" l="1"/>
  <c r="D11" i="4"/>
</calcChain>
</file>

<file path=xl/sharedStrings.xml><?xml version="1.0" encoding="utf-8"?>
<sst xmlns="http://schemas.openxmlformats.org/spreadsheetml/2006/main" count="401" uniqueCount="144">
  <si>
    <t>Breakfast</t>
  </si>
  <si>
    <t>Brunch</t>
  </si>
  <si>
    <t>Lunch</t>
  </si>
  <si>
    <t>Dinner</t>
  </si>
  <si>
    <t>Non-Alcohol Beverages</t>
  </si>
  <si>
    <t>Alcohol Beverages</t>
  </si>
  <si>
    <t>To Go Snacks</t>
  </si>
  <si>
    <t>Total</t>
  </si>
  <si>
    <t>January</t>
  </si>
  <si>
    <t>February</t>
  </si>
  <si>
    <t>March</t>
  </si>
  <si>
    <t>April</t>
  </si>
  <si>
    <t>Summit Ridge Ski Lodge - Warming Hut Monthly Income Report</t>
  </si>
  <si>
    <t>Summit View  - Income by 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</si>
  <si>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</si>
  <si>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</si>
  <si>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</si>
  <si>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</si>
  <si>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</si>
  <si>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</si>
  <si>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</si>
  <si>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</si>
  <si>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Bunny Den  - Income by Month</t>
  </si>
  <si>
    <t>Mogul Hill Samurai  - Income by Month</t>
  </si>
  <si>
    <t>Summit Ridge Ski Lodge - Warming Hut Income Report</t>
  </si>
  <si>
    <t>Comparison of Winter Season to Off Season Income</t>
  </si>
  <si>
    <t>Months</t>
  </si>
  <si>
    <t>Seasons</t>
  </si>
  <si>
    <t>Winter</t>
  </si>
  <si>
    <t>Off</t>
  </si>
  <si>
    <t>Totals</t>
  </si>
  <si>
    <t>Miscellaneous Products</t>
  </si>
  <si>
    <t>Totals  - Income by Month</t>
  </si>
  <si>
    <t>Products</t>
  </si>
  <si>
    <t>Options</t>
  </si>
  <si>
    <t>Seat Price</t>
  </si>
  <si>
    <t>Summit Ridge X Games Ticket Calculator</t>
  </si>
  <si>
    <t>4-Show Music Pass</t>
  </si>
  <si>
    <t>4-day Preferred Pass</t>
  </si>
  <si>
    <t>4-Day X Sports Pass</t>
  </si>
  <si>
    <t>Ticket Type:</t>
  </si>
  <si>
    <t>4-Day Superpipe Pass</t>
  </si>
  <si>
    <t>Price:</t>
  </si>
  <si>
    <t>2- Day Music Pass</t>
  </si>
  <si>
    <t>Quantity:</t>
  </si>
  <si>
    <t>2-Day Preferred Pass</t>
  </si>
  <si>
    <t>Total:</t>
  </si>
  <si>
    <t>2-Day X Sports Pass</t>
  </si>
  <si>
    <t>2-Day Superpipe Pass</t>
  </si>
  <si>
    <t xml:space="preserve"> Summit Ridge Mountain Resort </t>
  </si>
  <si>
    <t>Author</t>
  </si>
  <si>
    <t>Date</t>
  </si>
  <si>
    <t>Purpose</t>
  </si>
  <si>
    <t xml:space="preserve">Review and consolidate warming hut income, create comparisons for seasonal activities and a calculator for X Games purchases.  </t>
  </si>
  <si>
    <t>Contents:</t>
  </si>
  <si>
    <t>Summit View</t>
  </si>
  <si>
    <t>Bunny Den</t>
  </si>
  <si>
    <t>Mogul Hill Samurai</t>
  </si>
  <si>
    <t>Year Totals</t>
  </si>
  <si>
    <t>Comparison</t>
  </si>
  <si>
    <t>Comparison of Winter season and Off-season Income</t>
  </si>
  <si>
    <t>X Game Calc</t>
  </si>
  <si>
    <t>X Game Ticket Calculator</t>
  </si>
  <si>
    <t>Name</t>
  </si>
  <si>
    <t>Year Total</t>
  </si>
  <si>
    <t>Recommendations:</t>
  </si>
  <si>
    <t>Type Recommendations here:</t>
  </si>
  <si>
    <t>Winter Totals</t>
  </si>
  <si>
    <t xml:space="preserve">Off-Season Total </t>
  </si>
  <si>
    <t>The Condos at Summit Ridge Mountain</t>
  </si>
  <si>
    <t xml:space="preserve">We sell your condo at the price you set! </t>
  </si>
  <si>
    <t>Customer</t>
  </si>
  <si>
    <t>Address</t>
  </si>
  <si>
    <t>Type of Unit</t>
  </si>
  <si>
    <t>City</t>
  </si>
  <si>
    <t>Selling Agent</t>
  </si>
  <si>
    <t>Asking Price</t>
  </si>
  <si>
    <t>Selling Price</t>
  </si>
  <si>
    <t>% of Asking</t>
  </si>
  <si>
    <t>Listing Date</t>
  </si>
  <si>
    <t>Sale Date</t>
  </si>
  <si>
    <t>Jones</t>
  </si>
  <si>
    <t>8560 Summit Falls Road</t>
  </si>
  <si>
    <t>4 Bedroom</t>
  </si>
  <si>
    <t>Pagosa</t>
  </si>
  <si>
    <t>Gonzales</t>
  </si>
  <si>
    <t>Curp</t>
  </si>
  <si>
    <t>7 Kingston Court</t>
  </si>
  <si>
    <t>3 Bedroom</t>
  </si>
  <si>
    <t xml:space="preserve">Lazy Springs </t>
  </si>
  <si>
    <t>Langston</t>
  </si>
  <si>
    <t>Aiello</t>
  </si>
  <si>
    <t>2 Bedroom</t>
  </si>
  <si>
    <t>Lazy Springs</t>
  </si>
  <si>
    <t>Kloster</t>
  </si>
  <si>
    <t>Arnold</t>
  </si>
  <si>
    <t>1971 Glenview Road</t>
  </si>
  <si>
    <t>1 Bedroom</t>
  </si>
  <si>
    <t>Glen Lake</t>
  </si>
  <si>
    <t>Goodrich</t>
  </si>
  <si>
    <t>Harris</t>
  </si>
  <si>
    <t>Minkus</t>
  </si>
  <si>
    <t>Slaughter</t>
  </si>
  <si>
    <t>Pinter</t>
  </si>
  <si>
    <t>Dyer</t>
  </si>
  <si>
    <t>Graham</t>
  </si>
  <si>
    <t>Pindergast</t>
  </si>
  <si>
    <t>Morgan</t>
  </si>
  <si>
    <t>Studio</t>
  </si>
  <si>
    <t>Pinkston</t>
  </si>
  <si>
    <t>Rodgers</t>
  </si>
  <si>
    <t>Fritz</t>
  </si>
  <si>
    <t>Collins</t>
  </si>
  <si>
    <t>Singleton</t>
  </si>
  <si>
    <t>Barboza</t>
  </si>
  <si>
    <t>Qualls</t>
  </si>
  <si>
    <t>Yates</t>
  </si>
  <si>
    <t>Young</t>
  </si>
  <si>
    <t>Weger</t>
  </si>
  <si>
    <t>Burnes</t>
  </si>
  <si>
    <t>Haley</t>
  </si>
  <si>
    <t>Smith</t>
  </si>
  <si>
    <t>Thomas</t>
  </si>
  <si>
    <t>Stone</t>
  </si>
  <si>
    <t>Oliver</t>
  </si>
  <si>
    <t>Morris</t>
  </si>
  <si>
    <t>Miranda</t>
  </si>
  <si>
    <t>Medley</t>
  </si>
  <si>
    <t>Lind</t>
  </si>
  <si>
    <t>King</t>
  </si>
  <si>
    <t>Jordan</t>
  </si>
  <si>
    <t>Hall</t>
  </si>
  <si>
    <t>Loan Term</t>
  </si>
  <si>
    <t>Interest Rate</t>
  </si>
  <si>
    <t>Down Payment</t>
  </si>
  <si>
    <t>Amount to be Financed</t>
  </si>
  <si>
    <t>Monthly Payment</t>
  </si>
  <si>
    <t>% Required for Down Payment</t>
  </si>
  <si>
    <t>Loan Statistics</t>
  </si>
  <si>
    <t>Number of Loans</t>
  </si>
  <si>
    <t>Highest Amount Financed</t>
  </si>
  <si>
    <t>Lowest Amount Financed</t>
  </si>
  <si>
    <t>Total Amount Financed</t>
  </si>
  <si>
    <t>Todays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</si>
</sst>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2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/>
  </cellStyleXfs>
  <cellXfs count="67">
    <xf numFmtId="0" fontId="0" fillId="0" borderId="0" xfId="0"/>
    <xf numFmtId="2" fontId="0" fillId="0" borderId="0" xfId="0" applyNumberFormat="1"/>
    <xf numFmtId="0" fontId="0" fillId="0" borderId="0" xfId="0"/>
    <xf numFmtId="0" fontId="5" fillId="3" borderId="1" xfId="3" applyFont="1" applyFill="1" applyBorder="1" applyAlignment="1">
      <alignment vertical="top"/>
    </xf>
    <xf numFmtId="0" fontId="6" fillId="3" borderId="2" xfId="2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0" fontId="4" fillId="3" borderId="0" xfId="3" applyFill="1"/>
    <xf numFmtId="0" fontId="8" fillId="3" borderId="4" xfId="3" applyFont="1" applyFill="1" applyBorder="1"/>
    <xf numFmtId="0" fontId="8" fillId="3" borderId="8" xfId="3" applyFont="1" applyFill="1" applyBorder="1" applyAlignment="1">
      <alignment vertical="top"/>
    </xf>
    <xf numFmtId="0" fontId="8" fillId="3" borderId="12" xfId="3" applyFont="1" applyFill="1" applyBorder="1" applyAlignment="1">
      <alignment vertical="top"/>
    </xf>
    <xf numFmtId="0" fontId="8" fillId="3" borderId="12" xfId="3" applyFont="1" applyFill="1" applyBorder="1" applyAlignment="1">
      <alignment horizontal="left" vertical="top" indent="2"/>
    </xf>
    <xf numFmtId="0" fontId="8" fillId="3" borderId="0" xfId="3" applyFont="1" applyFill="1" applyBorder="1" applyAlignment="1">
      <alignment horizontal="left" vertical="top" indent="2"/>
    </xf>
    <xf numFmtId="44" fontId="0" fillId="0" borderId="0" xfId="0" applyNumberFormat="1"/>
    <xf numFmtId="44" fontId="0" fillId="0" borderId="13" xfId="0" applyNumberForma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0" fillId="0" borderId="13" xfId="0" applyFont="1" applyBorder="1"/>
    <xf numFmtId="0" fontId="11" fillId="0" borderId="13" xfId="0" applyFont="1" applyBorder="1"/>
    <xf numFmtId="0" fontId="10" fillId="0" borderId="0" xfId="0" applyFont="1"/>
    <xf numFmtId="6" fontId="0" fillId="0" borderId="13" xfId="0" applyNumberFormat="1" applyBorder="1"/>
    <xf numFmtId="0" fontId="14" fillId="0" borderId="0" xfId="0" applyFont="1" applyAlignment="1">
      <alignment horizontal="center"/>
    </xf>
    <xf numFmtId="0" fontId="7" fillId="7" borderId="0" xfId="0" applyFont="1" applyFill="1"/>
    <xf numFmtId="0" fontId="7" fillId="8" borderId="0" xfId="0" applyFont="1" applyFill="1" applyAlignment="1">
      <alignment wrapText="1"/>
    </xf>
    <xf numFmtId="44" fontId="2" fillId="0" borderId="13" xfId="0" applyNumberFormat="1" applyFont="1" applyBorder="1"/>
    <xf numFmtId="0" fontId="13" fillId="9" borderId="0" xfId="0" applyFont="1" applyFill="1"/>
    <xf numFmtId="0" fontId="13" fillId="9" borderId="0" xfId="0" applyFont="1" applyFill="1" applyAlignment="1">
      <alignment wrapText="1"/>
    </xf>
    <xf numFmtId="0" fontId="0" fillId="4" borderId="0" xfId="0" applyFill="1"/>
    <xf numFmtId="0" fontId="9" fillId="0" borderId="13" xfId="0" applyFont="1" applyBorder="1"/>
    <xf numFmtId="44" fontId="0" fillId="0" borderId="13" xfId="1" applyNumberFormat="1" applyFont="1" applyBorder="1"/>
    <xf numFmtId="0" fontId="13" fillId="4" borderId="0" xfId="0" applyFont="1" applyFill="1"/>
    <xf numFmtId="0" fontId="0" fillId="4" borderId="6" xfId="0" applyFill="1" applyBorder="1"/>
    <xf numFmtId="0" fontId="0" fillId="4" borderId="2" xfId="0" applyFill="1" applyBorder="1"/>
    <xf numFmtId="44" fontId="0" fillId="4" borderId="2" xfId="1" applyFont="1" applyFill="1" applyBorder="1"/>
    <xf numFmtId="44" fontId="0" fillId="4" borderId="2" xfId="0" applyNumberFormat="1" applyFill="1" applyBorder="1"/>
    <xf numFmtId="0" fontId="15" fillId="0" borderId="0" xfId="0" applyFont="1" applyFill="1" applyAlignment="1">
      <alignment horizontal="left"/>
    </xf>
    <xf numFmtId="0" fontId="0" fillId="0" borderId="0" xfId="0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44" fontId="0" fillId="0" borderId="0" xfId="1" applyFont="1"/>
    <xf numFmtId="0" fontId="0" fillId="0" borderId="0" xfId="0" applyAlignment="1">
      <alignment vertical="top"/>
    </xf>
    <xf numFmtId="164" fontId="4" fillId="4" borderId="1" xfId="1" applyNumberFormat="1" applyFont="1" applyFill="1" applyBorder="1" applyAlignment="1">
      <alignment horizontal="left" vertical="top" wrapText="1"/>
    </xf>
    <xf numFmtId="164" fontId="4" fillId="4" borderId="2" xfId="1" applyNumberFormat="1" applyFont="1" applyFill="1" applyBorder="1" applyAlignment="1">
      <alignment horizontal="left" vertical="top" wrapText="1"/>
    </xf>
    <xf numFmtId="164" fontId="4" fillId="4" borderId="3" xfId="1" applyNumberFormat="1" applyFont="1" applyFill="1" applyBorder="1" applyAlignment="1">
      <alignment horizontal="left" vertical="top" wrapText="1"/>
    </xf>
    <xf numFmtId="0" fontId="4" fillId="4" borderId="1" xfId="3" applyFill="1" applyBorder="1" applyAlignment="1">
      <alignment horizontal="left" vertical="top" wrapText="1"/>
    </xf>
    <xf numFmtId="0" fontId="4" fillId="4" borderId="2" xfId="3" applyFill="1" applyBorder="1" applyAlignment="1">
      <alignment horizontal="left" vertical="top" wrapText="1"/>
    </xf>
    <xf numFmtId="0" fontId="4" fillId="4" borderId="3" xfId="3" applyFill="1" applyBorder="1" applyAlignment="1">
      <alignment horizontal="left" vertical="top" wrapText="1"/>
    </xf>
    <xf numFmtId="0" fontId="4" fillId="4" borderId="1" xfId="3" applyFill="1" applyBorder="1" applyAlignment="1">
      <alignment horizontal="left"/>
    </xf>
    <xf numFmtId="0" fontId="4" fillId="4" borderId="2" xfId="3" applyFill="1" applyBorder="1" applyAlignment="1">
      <alignment horizontal="left"/>
    </xf>
    <xf numFmtId="0" fontId="4" fillId="4" borderId="3" xfId="3" applyFill="1" applyBorder="1" applyAlignment="1">
      <alignment horizontal="left"/>
    </xf>
    <xf numFmtId="14" fontId="4" fillId="4" borderId="5" xfId="3" applyNumberFormat="1" applyFill="1" applyBorder="1" applyAlignment="1">
      <alignment horizontal="left"/>
    </xf>
    <xf numFmtId="14" fontId="4" fillId="4" borderId="6" xfId="3" applyNumberFormat="1" applyFill="1" applyBorder="1" applyAlignment="1">
      <alignment horizontal="left"/>
    </xf>
    <xf numFmtId="14" fontId="4" fillId="4" borderId="7" xfId="3" applyNumberFormat="1" applyFill="1" applyBorder="1" applyAlignment="1">
      <alignment horizontal="left"/>
    </xf>
    <xf numFmtId="0" fontId="4" fillId="4" borderId="9" xfId="3" applyFill="1" applyBorder="1" applyAlignment="1">
      <alignment horizontal="left" vertical="top" wrapText="1"/>
    </xf>
    <xf numFmtId="0" fontId="4" fillId="4" borderId="10" xfId="3" applyFill="1" applyBorder="1" applyAlignment="1">
      <alignment horizontal="left" vertical="top" wrapText="1"/>
    </xf>
    <xf numFmtId="0" fontId="4" fillId="4" borderId="11" xfId="3" applyFill="1" applyBorder="1" applyAlignment="1">
      <alignment horizontal="left" vertical="top" wrapText="1"/>
    </xf>
    <xf numFmtId="0" fontId="4" fillId="4" borderId="5" xfId="3" applyFill="1" applyBorder="1" applyAlignment="1">
      <alignment horizontal="left" vertical="top" wrapText="1"/>
    </xf>
    <xf numFmtId="0" fontId="4" fillId="4" borderId="6" xfId="3" applyFill="1" applyBorder="1" applyAlignment="1">
      <alignment horizontal="left" vertical="top" wrapText="1"/>
    </xf>
    <xf numFmtId="0" fontId="4" fillId="4" borderId="7" xfId="3" applyFill="1" applyBorder="1" applyAlignment="1">
      <alignment horizontal="left" vertical="top" wrapText="1"/>
    </xf>
    <xf numFmtId="0" fontId="0" fillId="0" borderId="0" xfId="0"/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</cellXfs>
  <cellStyles count="4">
    <cellStyle name="Accent3" xfId="2" builtinId="37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M9" sqref="M9"/>
    </sheetView>
  </sheetViews>
  <sheetFormatPr defaultRowHeight="15" x14ac:dyDescent="0.25"/>
  <cols>
    <col min="1" max="1" width="9.140625" style="38"/>
    <col min="2" max="2" width="37.85546875" style="38" bestFit="1" customWidth="1"/>
    <col min="3" max="3" width="11" style="38" bestFit="1" customWidth="1"/>
    <col min="4" max="4" width="15.140625" style="38" customWidth="1"/>
    <col min="5" max="5" width="11.28515625" style="38" bestFit="1" customWidth="1"/>
    <col min="6" max="7" width="10.5703125" style="38" bestFit="1" customWidth="1"/>
    <col min="8" max="8" width="10.28515625" style="38" bestFit="1" customWidth="1"/>
    <col min="9" max="9" width="10.42578125" style="38" bestFit="1" customWidth="1"/>
    <col min="10" max="10" width="9.5703125" style="38" bestFit="1" customWidth="1"/>
    <col min="11" max="16384" width="9.140625" style="38"/>
  </cols>
  <sheetData>
    <row r="1" spans="1:10" x14ac:dyDescent="0.25">
      <c r="B1" s="38" t="s">
        <v>69</v>
      </c>
    </row>
    <row r="2" spans="1:10" x14ac:dyDescent="0.25">
      <c r="B2" s="38" t="s">
        <v>70</v>
      </c>
    </row>
    <row r="3" spans="1:10" x14ac:dyDescent="0.25">
      <c r="A3" s="38" t="s">
        <v>71</v>
      </c>
      <c r="B3" s="38" t="s">
        <v>72</v>
      </c>
      <c r="C3" s="38" t="s">
        <v>73</v>
      </c>
      <c r="D3" s="38" t="s">
        <v>74</v>
      </c>
      <c r="E3" s="38" t="s">
        <v>75</v>
      </c>
      <c r="F3" s="38" t="s">
        <v>76</v>
      </c>
      <c r="G3" s="38" t="s">
        <v>77</v>
      </c>
      <c r="H3" s="38" t="s">
        <v>78</v>
      </c>
      <c r="I3" s="38" t="s">
        <v>79</v>
      </c>
      <c r="J3" s="38" t="s">
        <v>80</v>
      </c>
    </row>
    <row r="4" spans="1:10" x14ac:dyDescent="0.25">
      <c r="A4" s="38" t="s">
        <v>81</v>
      </c>
      <c r="B4" s="38" t="s">
        <v>82</v>
      </c>
      <c r="C4" s="38" t="s">
        <v>83</v>
      </c>
      <c r="D4" s="38" t="s">
        <v>84</v>
      </c>
      <c r="E4" s="38" t="s">
        <v>85</v>
      </c>
      <c r="F4" s="38">
        <v>725000</v>
      </c>
      <c r="G4" s="38">
        <v>645250</v>
      </c>
      <c r="I4" s="38">
        <v>43922</v>
      </c>
      <c r="J4" s="38">
        <v>43936</v>
      </c>
    </row>
    <row r="5" spans="1:10" x14ac:dyDescent="0.25">
      <c r="A5" s="38" t="s">
        <v>86</v>
      </c>
      <c r="B5" s="38" t="s">
        <v>87</v>
      </c>
      <c r="C5" s="38" t="s">
        <v>88</v>
      </c>
      <c r="D5" s="38" t="s">
        <v>89</v>
      </c>
      <c r="E5" s="38" t="s">
        <v>90</v>
      </c>
      <c r="F5" s="38">
        <v>500000</v>
      </c>
      <c r="G5" s="38">
        <v>465000</v>
      </c>
      <c r="I5" s="38">
        <v>43924</v>
      </c>
      <c r="J5" s="38">
        <v>43931</v>
      </c>
    </row>
    <row r="6" spans="1:10" x14ac:dyDescent="0.25">
      <c r="A6" s="38" t="s">
        <v>91</v>
      </c>
      <c r="B6" s="38" t="s">
        <v>87</v>
      </c>
      <c r="C6" s="38" t="s">
        <v>92</v>
      </c>
      <c r="D6" s="38" t="s">
        <v>93</v>
      </c>
      <c r="E6" s="38" t="s">
        <v>94</v>
      </c>
      <c r="F6" s="38">
        <v>219000</v>
      </c>
      <c r="G6" s="38">
        <v>215000</v>
      </c>
      <c r="I6" s="38">
        <v>43925</v>
      </c>
      <c r="J6" s="38">
        <v>43953</v>
      </c>
    </row>
    <row r="7" spans="1:10" x14ac:dyDescent="0.25">
      <c r="A7" s="38" t="s">
        <v>95</v>
      </c>
      <c r="B7" s="38" t="s">
        <v>96</v>
      </c>
      <c r="C7" s="38" t="s">
        <v>97</v>
      </c>
      <c r="D7" s="38" t="s">
        <v>98</v>
      </c>
      <c r="E7" s="38" t="s">
        <v>99</v>
      </c>
      <c r="F7" s="38">
        <v>110000</v>
      </c>
      <c r="G7" s="38">
        <v>106000</v>
      </c>
      <c r="I7" s="38">
        <v>43933</v>
      </c>
      <c r="J7" s="38">
        <v>44015</v>
      </c>
    </row>
    <row r="8" spans="1:10" x14ac:dyDescent="0.25">
      <c r="A8" s="38" t="s">
        <v>100</v>
      </c>
      <c r="B8" s="38" t="s">
        <v>96</v>
      </c>
      <c r="C8" s="38" t="s">
        <v>97</v>
      </c>
      <c r="D8" s="38" t="s">
        <v>98</v>
      </c>
      <c r="E8" s="38" t="s">
        <v>101</v>
      </c>
      <c r="F8" s="38">
        <v>165000</v>
      </c>
      <c r="G8" s="38">
        <v>156750</v>
      </c>
      <c r="I8" s="38">
        <v>43933</v>
      </c>
      <c r="J8" s="38">
        <v>43963</v>
      </c>
    </row>
    <row r="9" spans="1:10" x14ac:dyDescent="0.25">
      <c r="A9" s="38" t="s">
        <v>102</v>
      </c>
      <c r="B9" s="38" t="s">
        <v>87</v>
      </c>
      <c r="C9" s="38" t="s">
        <v>88</v>
      </c>
      <c r="D9" s="38" t="s">
        <v>93</v>
      </c>
      <c r="E9" s="38" t="s">
        <v>103</v>
      </c>
      <c r="F9" s="38">
        <v>450000</v>
      </c>
      <c r="G9" s="38">
        <v>382500</v>
      </c>
      <c r="I9" s="38">
        <v>43936</v>
      </c>
      <c r="J9" s="38">
        <v>43951</v>
      </c>
    </row>
    <row r="10" spans="1:10" x14ac:dyDescent="0.25">
      <c r="A10" s="38" t="s">
        <v>104</v>
      </c>
      <c r="B10" s="38" t="s">
        <v>87</v>
      </c>
      <c r="C10" s="38" t="s">
        <v>88</v>
      </c>
      <c r="D10" s="38" t="s">
        <v>93</v>
      </c>
      <c r="E10" s="38" t="s">
        <v>101</v>
      </c>
      <c r="F10" s="38">
        <v>345000</v>
      </c>
      <c r="G10" s="38">
        <v>339999</v>
      </c>
      <c r="I10" s="38">
        <v>43939</v>
      </c>
      <c r="J10" s="38">
        <v>43974</v>
      </c>
    </row>
    <row r="11" spans="1:10" x14ac:dyDescent="0.25">
      <c r="A11" s="38" t="s">
        <v>105</v>
      </c>
      <c r="B11" s="38" t="s">
        <v>87</v>
      </c>
      <c r="C11" s="38" t="s">
        <v>88</v>
      </c>
      <c r="D11" s="38" t="s">
        <v>93</v>
      </c>
      <c r="E11" s="38" t="s">
        <v>101</v>
      </c>
      <c r="F11" s="38">
        <v>325000</v>
      </c>
      <c r="G11" s="38">
        <v>308750</v>
      </c>
      <c r="I11" s="38">
        <v>43940</v>
      </c>
      <c r="J11" s="38">
        <v>43982</v>
      </c>
    </row>
    <row r="12" spans="1:10" x14ac:dyDescent="0.25">
      <c r="A12" s="38" t="s">
        <v>106</v>
      </c>
      <c r="B12" s="38" t="s">
        <v>96</v>
      </c>
      <c r="C12" s="38" t="s">
        <v>88</v>
      </c>
      <c r="D12" s="38" t="s">
        <v>98</v>
      </c>
      <c r="E12" s="38" t="s">
        <v>85</v>
      </c>
      <c r="F12" s="38">
        <v>325000</v>
      </c>
      <c r="G12" s="38">
        <v>302250</v>
      </c>
      <c r="I12" s="38">
        <v>43949</v>
      </c>
      <c r="J12" s="38">
        <v>43952</v>
      </c>
    </row>
    <row r="13" spans="1:10" x14ac:dyDescent="0.25">
      <c r="A13" s="38" t="s">
        <v>107</v>
      </c>
      <c r="B13" s="38" t="s">
        <v>87</v>
      </c>
      <c r="C13" s="38" t="s">
        <v>108</v>
      </c>
      <c r="D13" s="38" t="s">
        <v>93</v>
      </c>
      <c r="E13" s="38" t="s">
        <v>109</v>
      </c>
      <c r="F13" s="38">
        <v>98000</v>
      </c>
      <c r="G13" s="38">
        <v>93100</v>
      </c>
      <c r="I13" s="38">
        <v>43951</v>
      </c>
      <c r="J13" s="38">
        <v>44001</v>
      </c>
    </row>
    <row r="14" spans="1:10" x14ac:dyDescent="0.25">
      <c r="A14" s="38" t="s">
        <v>110</v>
      </c>
      <c r="B14" s="38" t="s">
        <v>82</v>
      </c>
      <c r="C14" s="38" t="s">
        <v>97</v>
      </c>
      <c r="D14" s="38" t="s">
        <v>84</v>
      </c>
      <c r="E14" s="38" t="s">
        <v>90</v>
      </c>
      <c r="F14" s="38">
        <v>410000</v>
      </c>
      <c r="G14" s="38">
        <v>397700</v>
      </c>
      <c r="I14" s="38">
        <v>43952</v>
      </c>
      <c r="J14" s="38">
        <v>44007</v>
      </c>
    </row>
    <row r="15" spans="1:10" x14ac:dyDescent="0.25">
      <c r="A15" s="38" t="s">
        <v>111</v>
      </c>
      <c r="B15" s="38" t="s">
        <v>96</v>
      </c>
      <c r="C15" s="38" t="s">
        <v>92</v>
      </c>
      <c r="D15" s="38" t="s">
        <v>98</v>
      </c>
      <c r="E15" s="38" t="s">
        <v>85</v>
      </c>
      <c r="F15" s="38">
        <v>250000</v>
      </c>
      <c r="G15" s="38">
        <v>255000</v>
      </c>
      <c r="I15" s="38">
        <v>43952</v>
      </c>
      <c r="J15" s="38">
        <v>43969</v>
      </c>
    </row>
    <row r="16" spans="1:10" x14ac:dyDescent="0.25">
      <c r="A16" s="38" t="s">
        <v>112</v>
      </c>
      <c r="B16" s="38" t="s">
        <v>82</v>
      </c>
      <c r="C16" s="38" t="s">
        <v>92</v>
      </c>
      <c r="D16" s="38" t="s">
        <v>84</v>
      </c>
      <c r="E16" s="38" t="s">
        <v>113</v>
      </c>
      <c r="F16" s="38">
        <v>185500</v>
      </c>
      <c r="G16" s="38">
        <v>179000</v>
      </c>
      <c r="I16" s="38">
        <v>43952</v>
      </c>
      <c r="J16" s="38">
        <v>43955</v>
      </c>
    </row>
    <row r="17" spans="1:10" x14ac:dyDescent="0.25">
      <c r="A17" s="38" t="s">
        <v>114</v>
      </c>
      <c r="B17" s="38" t="s">
        <v>82</v>
      </c>
      <c r="C17" s="38" t="s">
        <v>88</v>
      </c>
      <c r="D17" s="38" t="s">
        <v>84</v>
      </c>
      <c r="E17" s="38" t="s">
        <v>94</v>
      </c>
      <c r="F17" s="38">
        <v>77500</v>
      </c>
      <c r="G17" s="38">
        <v>75900</v>
      </c>
      <c r="I17" s="38">
        <v>43956</v>
      </c>
      <c r="J17" s="38">
        <v>44026</v>
      </c>
    </row>
    <row r="18" spans="1:10" x14ac:dyDescent="0.25">
      <c r="A18" s="38" t="s">
        <v>115</v>
      </c>
      <c r="B18" s="38" t="s">
        <v>96</v>
      </c>
      <c r="C18" s="38" t="s">
        <v>83</v>
      </c>
      <c r="D18" s="38" t="s">
        <v>98</v>
      </c>
      <c r="E18" s="38" t="s">
        <v>85</v>
      </c>
      <c r="F18" s="38">
        <v>450000</v>
      </c>
      <c r="G18" s="38">
        <v>382500</v>
      </c>
      <c r="I18" s="38">
        <v>43956</v>
      </c>
      <c r="J18" s="38">
        <v>43966</v>
      </c>
    </row>
    <row r="19" spans="1:10" x14ac:dyDescent="0.25">
      <c r="A19" s="38" t="s">
        <v>116</v>
      </c>
      <c r="B19" s="38" t="s">
        <v>87</v>
      </c>
      <c r="C19" s="38" t="s">
        <v>83</v>
      </c>
      <c r="D19" s="38" t="s">
        <v>93</v>
      </c>
      <c r="E19" s="38" t="s">
        <v>109</v>
      </c>
      <c r="F19" s="38">
        <v>823000</v>
      </c>
      <c r="G19" s="38">
        <v>799000</v>
      </c>
      <c r="I19" s="38">
        <v>43963</v>
      </c>
      <c r="J19" s="38">
        <v>43988</v>
      </c>
    </row>
    <row r="20" spans="1:10" x14ac:dyDescent="0.25">
      <c r="A20" s="38" t="s">
        <v>117</v>
      </c>
      <c r="B20" s="38" t="s">
        <v>82</v>
      </c>
      <c r="C20" s="38" t="s">
        <v>88</v>
      </c>
      <c r="D20" s="38" t="s">
        <v>84</v>
      </c>
      <c r="E20" s="38" t="s">
        <v>90</v>
      </c>
      <c r="F20" s="38">
        <v>650000</v>
      </c>
      <c r="G20" s="38">
        <v>598000</v>
      </c>
      <c r="I20" s="38">
        <v>43966</v>
      </c>
      <c r="J20" s="38">
        <v>43991</v>
      </c>
    </row>
    <row r="21" spans="1:10" x14ac:dyDescent="0.25">
      <c r="A21" s="38" t="s">
        <v>118</v>
      </c>
      <c r="B21" s="38" t="s">
        <v>87</v>
      </c>
      <c r="C21" s="38" t="s">
        <v>92</v>
      </c>
      <c r="D21" s="38" t="s">
        <v>93</v>
      </c>
      <c r="E21" s="38" t="s">
        <v>113</v>
      </c>
      <c r="F21" s="38">
        <v>310000</v>
      </c>
      <c r="G21" s="38">
        <v>291400</v>
      </c>
      <c r="I21" s="38">
        <v>43973</v>
      </c>
      <c r="J21" s="38">
        <v>43980</v>
      </c>
    </row>
    <row r="22" spans="1:10" x14ac:dyDescent="0.25">
      <c r="A22" s="38" t="s">
        <v>119</v>
      </c>
      <c r="B22" s="38" t="s">
        <v>87</v>
      </c>
      <c r="C22" s="38" t="s">
        <v>97</v>
      </c>
      <c r="D22" s="38" t="s">
        <v>93</v>
      </c>
      <c r="E22" s="38" t="s">
        <v>120</v>
      </c>
      <c r="F22" s="38">
        <v>147800</v>
      </c>
      <c r="G22" s="38">
        <v>150000</v>
      </c>
      <c r="I22" s="38">
        <v>43973</v>
      </c>
      <c r="J22" s="38">
        <v>43997</v>
      </c>
    </row>
    <row r="23" spans="1:10" x14ac:dyDescent="0.25">
      <c r="A23" s="38" t="s">
        <v>121</v>
      </c>
      <c r="B23" s="38" t="s">
        <v>96</v>
      </c>
      <c r="C23" s="38" t="s">
        <v>92</v>
      </c>
      <c r="D23" s="38" t="s">
        <v>98</v>
      </c>
      <c r="E23" s="38" t="s">
        <v>99</v>
      </c>
      <c r="F23" s="38">
        <v>285000</v>
      </c>
      <c r="G23" s="38">
        <v>276450</v>
      </c>
      <c r="I23" s="38">
        <v>43979</v>
      </c>
      <c r="J23" s="38">
        <v>44000</v>
      </c>
    </row>
    <row r="24" spans="1:10" x14ac:dyDescent="0.25">
      <c r="A24" s="38" t="s">
        <v>122</v>
      </c>
      <c r="B24" s="38" t="s">
        <v>82</v>
      </c>
      <c r="C24" s="38" t="s">
        <v>92</v>
      </c>
      <c r="D24" s="38" t="s">
        <v>84</v>
      </c>
      <c r="E24" s="38" t="s">
        <v>90</v>
      </c>
      <c r="F24" s="38">
        <v>179900</v>
      </c>
      <c r="G24" s="38">
        <v>163709</v>
      </c>
      <c r="I24" s="38">
        <v>43982</v>
      </c>
      <c r="J24" s="38">
        <v>44062</v>
      </c>
    </row>
    <row r="25" spans="1:10" x14ac:dyDescent="0.25">
      <c r="A25" s="38" t="s">
        <v>123</v>
      </c>
      <c r="B25" s="38" t="s">
        <v>82</v>
      </c>
      <c r="C25" s="38" t="s">
        <v>97</v>
      </c>
      <c r="D25" s="38" t="s">
        <v>84</v>
      </c>
      <c r="E25" s="38" t="s">
        <v>103</v>
      </c>
      <c r="F25" s="38">
        <v>189900</v>
      </c>
      <c r="G25" s="38">
        <v>182304</v>
      </c>
      <c r="I25" s="38">
        <v>43982</v>
      </c>
      <c r="J25" s="38">
        <v>43983</v>
      </c>
    </row>
    <row r="26" spans="1:10" x14ac:dyDescent="0.25">
      <c r="A26" s="38" t="s">
        <v>124</v>
      </c>
      <c r="B26" s="38" t="s">
        <v>96</v>
      </c>
      <c r="C26" s="38" t="s">
        <v>92</v>
      </c>
      <c r="D26" s="38" t="s">
        <v>98</v>
      </c>
      <c r="E26" s="38" t="s">
        <v>120</v>
      </c>
      <c r="F26" s="38">
        <v>259900</v>
      </c>
      <c r="G26" s="38">
        <v>246905</v>
      </c>
      <c r="I26" s="38">
        <v>43984</v>
      </c>
      <c r="J26" s="38">
        <v>44076</v>
      </c>
    </row>
    <row r="27" spans="1:10" x14ac:dyDescent="0.25">
      <c r="A27" s="38" t="s">
        <v>125</v>
      </c>
      <c r="B27" s="38" t="s">
        <v>87</v>
      </c>
      <c r="C27" s="38" t="s">
        <v>97</v>
      </c>
      <c r="D27" s="38" t="s">
        <v>93</v>
      </c>
      <c r="E27" s="38" t="s">
        <v>101</v>
      </c>
      <c r="F27" s="38">
        <v>189900</v>
      </c>
      <c r="G27" s="38">
        <v>186102</v>
      </c>
      <c r="I27" s="38">
        <v>43988</v>
      </c>
      <c r="J27" s="38">
        <v>44037</v>
      </c>
    </row>
    <row r="28" spans="1:10" x14ac:dyDescent="0.25">
      <c r="A28" s="38" t="s">
        <v>126</v>
      </c>
      <c r="B28" s="38" t="s">
        <v>82</v>
      </c>
      <c r="C28" s="38" t="s">
        <v>92</v>
      </c>
      <c r="D28" s="38" t="s">
        <v>84</v>
      </c>
      <c r="E28" s="38" t="s">
        <v>94</v>
      </c>
      <c r="F28" s="38">
        <v>275000</v>
      </c>
      <c r="G28" s="38">
        <v>264000</v>
      </c>
      <c r="I28" s="38">
        <v>43995</v>
      </c>
      <c r="J28" s="38">
        <v>44033</v>
      </c>
    </row>
    <row r="29" spans="1:10" x14ac:dyDescent="0.25">
      <c r="A29" s="38" t="s">
        <v>127</v>
      </c>
      <c r="B29" s="38" t="s">
        <v>87</v>
      </c>
      <c r="C29" s="38" t="s">
        <v>108</v>
      </c>
      <c r="D29" s="38" t="s">
        <v>93</v>
      </c>
      <c r="E29" s="38" t="s">
        <v>101</v>
      </c>
      <c r="F29" s="38">
        <v>89000</v>
      </c>
      <c r="G29" s="38">
        <v>86330</v>
      </c>
      <c r="I29" s="38">
        <v>44000</v>
      </c>
      <c r="J29" s="38">
        <v>44020</v>
      </c>
    </row>
    <row r="30" spans="1:10" x14ac:dyDescent="0.25">
      <c r="A30" s="38" t="s">
        <v>128</v>
      </c>
      <c r="B30" s="38" t="s">
        <v>82</v>
      </c>
      <c r="C30" s="38" t="s">
        <v>92</v>
      </c>
      <c r="D30" s="38" t="s">
        <v>84</v>
      </c>
      <c r="E30" s="38" t="s">
        <v>85</v>
      </c>
      <c r="F30" s="38">
        <v>254500</v>
      </c>
      <c r="G30" s="38">
        <v>236685</v>
      </c>
      <c r="I30" s="38">
        <v>44005</v>
      </c>
      <c r="J30" s="38">
        <v>44095</v>
      </c>
    </row>
    <row r="31" spans="1:10" x14ac:dyDescent="0.25">
      <c r="A31" s="38" t="s">
        <v>129</v>
      </c>
      <c r="B31" s="38" t="s">
        <v>82</v>
      </c>
      <c r="C31" s="38" t="s">
        <v>92</v>
      </c>
      <c r="D31" s="38" t="s">
        <v>84</v>
      </c>
      <c r="E31" s="38" t="s">
        <v>90</v>
      </c>
      <c r="F31" s="38">
        <v>555000</v>
      </c>
      <c r="G31" s="38">
        <v>565000</v>
      </c>
      <c r="I31" s="38">
        <v>44006</v>
      </c>
      <c r="J31" s="38">
        <v>44012</v>
      </c>
    </row>
    <row r="32" spans="1:10" x14ac:dyDescent="0.25">
      <c r="A32" s="38" t="s">
        <v>130</v>
      </c>
      <c r="B32" s="38" t="s">
        <v>96</v>
      </c>
      <c r="C32" s="38" t="s">
        <v>97</v>
      </c>
      <c r="D32" s="38" t="s">
        <v>98</v>
      </c>
      <c r="E32" s="38" t="s">
        <v>120</v>
      </c>
      <c r="F32" s="38">
        <v>165900</v>
      </c>
      <c r="G32" s="38">
        <v>159264</v>
      </c>
      <c r="I32" s="38">
        <v>44011</v>
      </c>
      <c r="J32" s="38">
        <v>44078</v>
      </c>
    </row>
    <row r="33" spans="1:10" x14ac:dyDescent="0.25">
      <c r="A33" s="38" t="s">
        <v>131</v>
      </c>
      <c r="B33" s="38" t="s">
        <v>82</v>
      </c>
      <c r="C33" s="38" t="s">
        <v>97</v>
      </c>
      <c r="D33" s="38" t="s">
        <v>84</v>
      </c>
      <c r="E33" s="38" t="s">
        <v>113</v>
      </c>
      <c r="F33" s="38">
        <v>245900</v>
      </c>
      <c r="G33" s="38">
        <v>233605</v>
      </c>
      <c r="I33" s="38">
        <v>44012</v>
      </c>
      <c r="J33" s="38">
        <v>44057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K10" sqref="K10"/>
    </sheetView>
  </sheetViews>
  <sheetFormatPr defaultRowHeight="15" x14ac:dyDescent="0.25"/>
  <cols>
    <col min="1" max="1" width="10.42578125" style="38" bestFit="1" customWidth="1"/>
    <col min="2" max="2" width="34.28515625" style="38" bestFit="1" customWidth="1"/>
    <col min="3" max="3" width="21.85546875" style="38" bestFit="1" customWidth="1"/>
    <col min="4" max="4" width="15.140625" style="38" customWidth="1"/>
    <col min="5" max="5" width="11.28515625" style="38" bestFit="1" customWidth="1"/>
    <col min="6" max="6" width="13.42578125" style="38" bestFit="1" customWidth="1"/>
    <col min="7" max="7" width="20" style="38" bestFit="1" customWidth="1"/>
    <col min="8" max="8" width="10.28515625" style="38" bestFit="1" customWidth="1"/>
    <col min="9" max="9" width="10.42578125" style="38" bestFit="1" customWidth="1"/>
    <col min="10" max="10" width="9.5703125" style="38" bestFit="1" customWidth="1"/>
    <col min="11" max="16384" width="9.140625" style="38"/>
  </cols>
  <sheetData>
    <row r="1" spans="1:8" x14ac:dyDescent="0.25">
      <c r="B1" s="38" t="s">
        <v>69</v>
      </c>
    </row>
    <row r="2" spans="1:8" x14ac:dyDescent="0.25">
      <c r="B2" s="38" t="s">
        <v>70</v>
      </c>
    </row>
    <row r="3" spans="1:8" x14ac:dyDescent="0.25">
      <c r="A3" s="38" t="s">
        <v>71</v>
      </c>
      <c r="B3" s="38" t="s">
        <v>75</v>
      </c>
      <c r="C3" s="38" t="s">
        <v>77</v>
      </c>
      <c r="D3" s="38" t="s">
        <v>132</v>
      </c>
      <c r="E3" s="38" t="s">
        <v>133</v>
      </c>
      <c r="F3" s="38" t="s">
        <v>134</v>
      </c>
      <c r="G3" s="38" t="s">
        <v>135</v>
      </c>
      <c r="H3" s="38" t="s">
        <v>136</v>
      </c>
    </row>
    <row r="4" spans="1:8" x14ac:dyDescent="0.25">
      <c r="A4" s="38" t="s">
        <v>81</v>
      </c>
      <c r="B4" s="38" t="s">
        <v>85</v>
      </c>
      <c r="C4" s="42">
        <v>645250</v>
      </c>
      <c r="D4" s="38">
        <v>30</v>
      </c>
    </row>
    <row r="5" spans="1:8" x14ac:dyDescent="0.25">
      <c r="A5" s="38" t="s">
        <v>86</v>
      </c>
      <c r="B5" s="38" t="s">
        <v>90</v>
      </c>
      <c r="C5" s="42">
        <v>465000</v>
      </c>
      <c r="D5" s="38">
        <v>30</v>
      </c>
    </row>
    <row r="6" spans="1:8" x14ac:dyDescent="0.25">
      <c r="A6" s="38" t="s">
        <v>91</v>
      </c>
      <c r="B6" s="38" t="s">
        <v>94</v>
      </c>
      <c r="C6" s="42">
        <v>215000</v>
      </c>
      <c r="D6" s="38">
        <v>20</v>
      </c>
    </row>
    <row r="7" spans="1:8" x14ac:dyDescent="0.25">
      <c r="A7" s="38" t="s">
        <v>95</v>
      </c>
      <c r="B7" s="38" t="s">
        <v>99</v>
      </c>
      <c r="C7" s="42">
        <v>106000</v>
      </c>
      <c r="D7" s="38">
        <v>15</v>
      </c>
    </row>
    <row r="8" spans="1:8" x14ac:dyDescent="0.25">
      <c r="A8" s="38" t="s">
        <v>100</v>
      </c>
      <c r="B8" s="38" t="s">
        <v>101</v>
      </c>
      <c r="C8" s="42">
        <v>156750</v>
      </c>
      <c r="D8" s="38">
        <v>15</v>
      </c>
    </row>
    <row r="9" spans="1:8" x14ac:dyDescent="0.25">
      <c r="A9" s="38" t="s">
        <v>102</v>
      </c>
      <c r="B9" s="38" t="s">
        <v>103</v>
      </c>
      <c r="C9" s="42">
        <v>382500</v>
      </c>
      <c r="D9" s="38">
        <v>20</v>
      </c>
    </row>
    <row r="10" spans="1:8" x14ac:dyDescent="0.25">
      <c r="A10" s="38" t="s">
        <v>104</v>
      </c>
      <c r="B10" s="38" t="s">
        <v>101</v>
      </c>
      <c r="C10" s="42">
        <v>339999</v>
      </c>
      <c r="D10" s="38">
        <v>15</v>
      </c>
    </row>
    <row r="11" spans="1:8" x14ac:dyDescent="0.25">
      <c r="A11" s="38" t="s">
        <v>105</v>
      </c>
      <c r="B11" s="38" t="s">
        <v>101</v>
      </c>
      <c r="C11" s="42">
        <v>308750</v>
      </c>
      <c r="D11" s="38">
        <v>30</v>
      </c>
    </row>
    <row r="12" spans="1:8" x14ac:dyDescent="0.25">
      <c r="A12" s="38" t="s">
        <v>106</v>
      </c>
      <c r="B12" s="38" t="s">
        <v>85</v>
      </c>
      <c r="C12" s="42">
        <v>302250</v>
      </c>
      <c r="D12" s="38">
        <v>30</v>
      </c>
    </row>
    <row r="13" spans="1:8" x14ac:dyDescent="0.25">
      <c r="A13" s="38" t="s">
        <v>107</v>
      </c>
      <c r="B13" s="38" t="s">
        <v>109</v>
      </c>
      <c r="C13" s="42">
        <v>93100</v>
      </c>
      <c r="D13" s="38">
        <v>15</v>
      </c>
    </row>
    <row r="14" spans="1:8" x14ac:dyDescent="0.25">
      <c r="A14" s="38" t="s">
        <v>110</v>
      </c>
      <c r="B14" s="38" t="s">
        <v>90</v>
      </c>
      <c r="C14" s="42">
        <v>397700</v>
      </c>
      <c r="D14" s="38">
        <v>20</v>
      </c>
    </row>
    <row r="15" spans="1:8" x14ac:dyDescent="0.25">
      <c r="A15" s="38" t="s">
        <v>111</v>
      </c>
      <c r="B15" s="38" t="s">
        <v>85</v>
      </c>
      <c r="C15" s="42">
        <v>255000</v>
      </c>
      <c r="D15" s="38">
        <v>20</v>
      </c>
    </row>
    <row r="16" spans="1:8" x14ac:dyDescent="0.25">
      <c r="A16" s="38" t="s">
        <v>112</v>
      </c>
      <c r="B16" s="38" t="s">
        <v>113</v>
      </c>
      <c r="C16" s="42">
        <v>179000</v>
      </c>
      <c r="D16" s="38">
        <v>30</v>
      </c>
    </row>
    <row r="17" spans="1:4" x14ac:dyDescent="0.25">
      <c r="A17" s="38" t="s">
        <v>114</v>
      </c>
      <c r="B17" s="38" t="s">
        <v>94</v>
      </c>
      <c r="C17" s="42">
        <v>75900</v>
      </c>
      <c r="D17" s="38">
        <v>15</v>
      </c>
    </row>
    <row r="18" spans="1:4" x14ac:dyDescent="0.25">
      <c r="A18" s="38" t="s">
        <v>115</v>
      </c>
      <c r="B18" s="38" t="s">
        <v>85</v>
      </c>
      <c r="C18" s="42">
        <v>382500</v>
      </c>
      <c r="D18" s="38">
        <v>20</v>
      </c>
    </row>
    <row r="19" spans="1:4" x14ac:dyDescent="0.25">
      <c r="A19" s="38" t="s">
        <v>116</v>
      </c>
      <c r="B19" s="38" t="s">
        <v>109</v>
      </c>
      <c r="C19" s="42">
        <v>799000</v>
      </c>
      <c r="D19" s="38">
        <v>30</v>
      </c>
    </row>
    <row r="20" spans="1:4" x14ac:dyDescent="0.25">
      <c r="A20" s="38" t="s">
        <v>117</v>
      </c>
      <c r="B20" s="38" t="s">
        <v>90</v>
      </c>
      <c r="C20" s="42">
        <v>598000</v>
      </c>
      <c r="D20" s="38">
        <v>30</v>
      </c>
    </row>
    <row r="21" spans="1:4" x14ac:dyDescent="0.25">
      <c r="A21" s="38" t="s">
        <v>118</v>
      </c>
      <c r="B21" s="38" t="s">
        <v>113</v>
      </c>
      <c r="C21" s="42">
        <v>291400</v>
      </c>
      <c r="D21" s="38">
        <v>30</v>
      </c>
    </row>
    <row r="22" spans="1:4" x14ac:dyDescent="0.25">
      <c r="A22" s="38" t="s">
        <v>119</v>
      </c>
      <c r="B22" s="38" t="s">
        <v>120</v>
      </c>
      <c r="C22" s="42">
        <v>150000</v>
      </c>
      <c r="D22" s="38">
        <v>15</v>
      </c>
    </row>
    <row r="23" spans="1:4" x14ac:dyDescent="0.25">
      <c r="A23" s="38" t="s">
        <v>121</v>
      </c>
      <c r="B23" s="38" t="s">
        <v>99</v>
      </c>
      <c r="C23" s="42">
        <v>276450</v>
      </c>
      <c r="D23" s="38">
        <v>20</v>
      </c>
    </row>
    <row r="24" spans="1:4" x14ac:dyDescent="0.25">
      <c r="A24" s="38" t="s">
        <v>122</v>
      </c>
      <c r="B24" s="38" t="s">
        <v>90</v>
      </c>
      <c r="C24" s="42">
        <v>163709</v>
      </c>
      <c r="D24" s="38">
        <v>20</v>
      </c>
    </row>
    <row r="25" spans="1:4" x14ac:dyDescent="0.25">
      <c r="A25" s="38" t="s">
        <v>123</v>
      </c>
      <c r="B25" s="38" t="s">
        <v>103</v>
      </c>
      <c r="C25" s="42">
        <v>182304</v>
      </c>
      <c r="D25" s="38">
        <v>20</v>
      </c>
    </row>
    <row r="26" spans="1:4" x14ac:dyDescent="0.25">
      <c r="A26" s="38" t="s">
        <v>124</v>
      </c>
      <c r="B26" s="38" t="s">
        <v>120</v>
      </c>
      <c r="C26" s="42">
        <v>246905</v>
      </c>
      <c r="D26" s="38">
        <v>15</v>
      </c>
    </row>
    <row r="27" spans="1:4" x14ac:dyDescent="0.25">
      <c r="A27" s="38" t="s">
        <v>125</v>
      </c>
      <c r="B27" s="38" t="s">
        <v>101</v>
      </c>
      <c r="C27" s="42">
        <v>186102</v>
      </c>
      <c r="D27" s="38">
        <v>15</v>
      </c>
    </row>
    <row r="28" spans="1:4" x14ac:dyDescent="0.25">
      <c r="A28" s="38" t="s">
        <v>126</v>
      </c>
      <c r="B28" s="38" t="s">
        <v>94</v>
      </c>
      <c r="C28" s="42">
        <v>264000</v>
      </c>
      <c r="D28" s="38">
        <v>30</v>
      </c>
    </row>
    <row r="29" spans="1:4" x14ac:dyDescent="0.25">
      <c r="A29" s="38" t="s">
        <v>127</v>
      </c>
      <c r="B29" s="38" t="s">
        <v>101</v>
      </c>
      <c r="C29" s="42">
        <v>86330</v>
      </c>
      <c r="D29" s="38">
        <v>15</v>
      </c>
    </row>
    <row r="30" spans="1:4" x14ac:dyDescent="0.25">
      <c r="A30" s="38" t="s">
        <v>128</v>
      </c>
      <c r="B30" s="38" t="s">
        <v>85</v>
      </c>
      <c r="C30" s="42">
        <v>236685</v>
      </c>
      <c r="D30" s="38">
        <v>30</v>
      </c>
    </row>
    <row r="31" spans="1:4" x14ac:dyDescent="0.25">
      <c r="A31" s="38" t="s">
        <v>129</v>
      </c>
      <c r="B31" s="38" t="s">
        <v>90</v>
      </c>
      <c r="C31" s="42">
        <v>565000</v>
      </c>
      <c r="D31" s="38">
        <v>30</v>
      </c>
    </row>
    <row r="32" spans="1:4" x14ac:dyDescent="0.25">
      <c r="A32" s="38" t="s">
        <v>130</v>
      </c>
      <c r="B32" s="38" t="s">
        <v>120</v>
      </c>
      <c r="C32" s="42">
        <v>159264</v>
      </c>
      <c r="D32" s="38">
        <v>20</v>
      </c>
    </row>
    <row r="33" spans="1:4" x14ac:dyDescent="0.25">
      <c r="A33" s="38" t="s">
        <v>131</v>
      </c>
      <c r="B33" s="38" t="s">
        <v>113</v>
      </c>
      <c r="C33" s="42">
        <v>233605</v>
      </c>
      <c r="D33" s="38">
        <v>20</v>
      </c>
    </row>
    <row r="35" spans="1:4" x14ac:dyDescent="0.25">
      <c r="A35" s="38" t="s">
        <v>132</v>
      </c>
      <c r="B35" s="38" t="s">
        <v>133</v>
      </c>
      <c r="C35" s="38" t="s">
        <v>137</v>
      </c>
    </row>
    <row r="36" spans="1:4" x14ac:dyDescent="0.25">
      <c r="A36" s="38">
        <v>15</v>
      </c>
      <c r="B36" s="38">
        <v>5.7500000000000002E-2</v>
      </c>
      <c r="C36" s="38">
        <v>0.15</v>
      </c>
    </row>
    <row r="37" spans="1:4" x14ac:dyDescent="0.25">
      <c r="A37" s="38">
        <v>20</v>
      </c>
      <c r="B37" s="38">
        <v>0.06</v>
      </c>
      <c r="C37" s="38">
        <v>0.2</v>
      </c>
    </row>
    <row r="38" spans="1:4" x14ac:dyDescent="0.25">
      <c r="A38" s="38">
        <v>30</v>
      </c>
      <c r="B38" s="38">
        <v>6.25E-2</v>
      </c>
      <c r="C38" s="38">
        <v>0.25</v>
      </c>
    </row>
    <row r="40" spans="1:4" x14ac:dyDescent="0.25">
      <c r="B40" s="38" t="s">
        <v>138</v>
      </c>
    </row>
    <row r="41" spans="1:4" x14ac:dyDescent="0.25">
      <c r="B41" s="38" t="s">
        <v>139</v>
      </c>
    </row>
    <row r="42" spans="1:4" x14ac:dyDescent="0.25">
      <c r="B42" s="38" t="s">
        <v>140</v>
      </c>
    </row>
    <row r="43" spans="1:4" x14ac:dyDescent="0.25">
      <c r="B43" s="38" t="s">
        <v>141</v>
      </c>
    </row>
    <row r="44" spans="1:4" x14ac:dyDescent="0.25">
      <c r="B44" s="38" t="s">
        <v>142</v>
      </c>
    </row>
    <row r="46" spans="1:4" x14ac:dyDescent="0.25">
      <c r="B46" s="38" t="s">
        <v>143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10" sqref="J10"/>
    </sheetView>
  </sheetViews>
  <sheetFormatPr defaultRowHeight="15" x14ac:dyDescent="0.25"/>
  <cols>
    <col min="1" max="1" width="23.42578125" customWidth="1"/>
    <col min="5" max="5" width="19.42578125" customWidth="1"/>
    <col min="7" max="7" width="8.7109375" customWidth="1"/>
  </cols>
  <sheetData>
    <row r="1" spans="1:7" ht="15.75" thickBot="1" x14ac:dyDescent="0.3"/>
    <row r="2" spans="1:7" ht="29.25" thickBot="1" x14ac:dyDescent="0.5">
      <c r="A2" s="3" t="s">
        <v>49</v>
      </c>
      <c r="B2" s="4"/>
      <c r="C2" s="4"/>
      <c r="D2" s="5"/>
      <c r="E2" s="6"/>
      <c r="F2" s="7"/>
      <c r="G2" s="7"/>
    </row>
    <row r="3" spans="1:7" ht="15.75" thickBot="1" x14ac:dyDescent="0.3">
      <c r="A3" s="8" t="s">
        <v>50</v>
      </c>
      <c r="B3" s="50" t="s">
        <v>63</v>
      </c>
      <c r="C3" s="51"/>
      <c r="D3" s="51"/>
      <c r="E3" s="52"/>
      <c r="F3" s="7"/>
      <c r="G3" s="7"/>
    </row>
    <row r="4" spans="1:7" ht="15.75" thickBot="1" x14ac:dyDescent="0.3">
      <c r="A4" s="8" t="s">
        <v>51</v>
      </c>
      <c r="B4" s="53">
        <f ca="1">TODAY()</f>
        <v>43948</v>
      </c>
      <c r="C4" s="54"/>
      <c r="D4" s="54"/>
      <c r="E4" s="55"/>
      <c r="F4" s="7"/>
      <c r="G4" s="7"/>
    </row>
    <row r="5" spans="1:7" x14ac:dyDescent="0.25">
      <c r="A5" s="9" t="s">
        <v>52</v>
      </c>
      <c r="B5" s="56" t="s">
        <v>53</v>
      </c>
      <c r="C5" s="57"/>
      <c r="D5" s="57"/>
      <c r="E5" s="58"/>
      <c r="F5" s="7"/>
      <c r="G5" s="7"/>
    </row>
    <row r="6" spans="1:7" ht="32.1" customHeight="1" thickBot="1" x14ac:dyDescent="0.3">
      <c r="A6" s="10" t="s">
        <v>54</v>
      </c>
      <c r="B6" s="59"/>
      <c r="C6" s="60"/>
      <c r="D6" s="60"/>
      <c r="E6" s="61"/>
      <c r="F6" s="7"/>
      <c r="G6" s="7"/>
    </row>
    <row r="7" spans="1:7" ht="32.450000000000003" customHeight="1" thickBot="1" x14ac:dyDescent="0.3">
      <c r="A7" s="11" t="s">
        <v>55</v>
      </c>
      <c r="B7" s="44"/>
      <c r="C7" s="45"/>
      <c r="D7" s="45"/>
      <c r="E7" s="46"/>
      <c r="F7" s="7"/>
      <c r="G7" s="7"/>
    </row>
    <row r="8" spans="1:7" ht="29.1" customHeight="1" thickBot="1" x14ac:dyDescent="0.3">
      <c r="A8" s="11" t="s">
        <v>56</v>
      </c>
      <c r="B8" s="44"/>
      <c r="C8" s="45"/>
      <c r="D8" s="45"/>
      <c r="E8" s="46"/>
      <c r="F8" s="7"/>
      <c r="G8" s="7"/>
    </row>
    <row r="9" spans="1:7" ht="28.5" customHeight="1" thickBot="1" x14ac:dyDescent="0.3">
      <c r="A9" s="11" t="s">
        <v>57</v>
      </c>
      <c r="B9" s="44"/>
      <c r="C9" s="45"/>
      <c r="D9" s="45"/>
      <c r="E9" s="46"/>
      <c r="F9" s="7"/>
      <c r="G9" s="7"/>
    </row>
    <row r="10" spans="1:7" ht="26.1" customHeight="1" thickBot="1" x14ac:dyDescent="0.3">
      <c r="A10" s="11" t="s">
        <v>58</v>
      </c>
      <c r="B10" s="44"/>
      <c r="C10" s="45"/>
      <c r="D10" s="45"/>
      <c r="E10" s="46"/>
      <c r="F10" s="7"/>
      <c r="G10" s="7"/>
    </row>
    <row r="11" spans="1:7" ht="24.95" customHeight="1" thickBot="1" x14ac:dyDescent="0.3">
      <c r="A11" s="11" t="s">
        <v>59</v>
      </c>
      <c r="B11" s="47" t="s">
        <v>60</v>
      </c>
      <c r="C11" s="48"/>
      <c r="D11" s="48"/>
      <c r="E11" s="49"/>
      <c r="F11" s="7"/>
      <c r="G11" s="7"/>
    </row>
    <row r="12" spans="1:7" ht="23.45" customHeight="1" thickBot="1" x14ac:dyDescent="0.3">
      <c r="A12" s="11" t="s">
        <v>61</v>
      </c>
      <c r="B12" s="47" t="s">
        <v>62</v>
      </c>
      <c r="C12" s="48"/>
      <c r="D12" s="48"/>
      <c r="E12" s="49"/>
      <c r="F12" s="7"/>
      <c r="G12" s="7"/>
    </row>
    <row r="14" spans="1:7" x14ac:dyDescent="0.25">
      <c r="A14" s="12" t="s">
        <v>65</v>
      </c>
    </row>
    <row r="15" spans="1:7" x14ac:dyDescent="0.25">
      <c r="A15" s="43" t="s">
        <v>66</v>
      </c>
      <c r="B15" s="43"/>
      <c r="C15" s="43"/>
      <c r="D15" s="43"/>
      <c r="E15" s="43"/>
      <c r="F15" s="43"/>
      <c r="G15" s="43"/>
    </row>
    <row r="16" spans="1:7" x14ac:dyDescent="0.25">
      <c r="A16" s="43"/>
      <c r="B16" s="43"/>
      <c r="C16" s="43"/>
      <c r="D16" s="43"/>
      <c r="E16" s="43"/>
      <c r="F16" s="43"/>
      <c r="G16" s="43"/>
    </row>
    <row r="17" spans="1:7" x14ac:dyDescent="0.25">
      <c r="A17" s="43"/>
      <c r="B17" s="43"/>
      <c r="C17" s="43"/>
      <c r="D17" s="43"/>
      <c r="E17" s="43"/>
      <c r="F17" s="43"/>
      <c r="G17" s="43"/>
    </row>
    <row r="18" spans="1:7" x14ac:dyDescent="0.25">
      <c r="A18" s="43"/>
      <c r="B18" s="43"/>
      <c r="C18" s="43"/>
      <c r="D18" s="43"/>
      <c r="E18" s="43"/>
      <c r="F18" s="43"/>
      <c r="G18" s="43"/>
    </row>
    <row r="19" spans="1:7" x14ac:dyDescent="0.25">
      <c r="A19" s="43"/>
      <c r="B19" s="43"/>
      <c r="C19" s="43"/>
      <c r="D19" s="43"/>
      <c r="E19" s="43"/>
      <c r="F19" s="43"/>
      <c r="G19" s="43"/>
    </row>
    <row r="20" spans="1:7" x14ac:dyDescent="0.25">
      <c r="A20" s="43"/>
      <c r="B20" s="43"/>
      <c r="C20" s="43"/>
      <c r="D20" s="43"/>
      <c r="E20" s="43"/>
      <c r="F20" s="43"/>
      <c r="G20" s="43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3"/>
      <c r="B24" s="43"/>
      <c r="C24" s="43"/>
      <c r="D24" s="43"/>
      <c r="E24" s="43"/>
      <c r="F24" s="43"/>
      <c r="G24" s="43"/>
    </row>
    <row r="25" spans="1:7" x14ac:dyDescent="0.25">
      <c r="A25" s="43"/>
      <c r="B25" s="43"/>
      <c r="C25" s="43"/>
      <c r="D25" s="43"/>
      <c r="E25" s="43"/>
      <c r="F25" s="43"/>
      <c r="G25" s="43"/>
    </row>
    <row r="26" spans="1:7" x14ac:dyDescent="0.25">
      <c r="A26" s="43"/>
      <c r="B26" s="43"/>
      <c r="C26" s="43"/>
      <c r="D26" s="43"/>
      <c r="E26" s="43"/>
      <c r="F26" s="43"/>
      <c r="G26" s="43"/>
    </row>
    <row r="27" spans="1:7" x14ac:dyDescent="0.25">
      <c r="A27" s="43"/>
      <c r="B27" s="43"/>
      <c r="C27" s="43"/>
      <c r="D27" s="43"/>
      <c r="E27" s="43"/>
      <c r="F27" s="43"/>
      <c r="G27" s="43"/>
    </row>
  </sheetData>
  <mergeCells count="10">
    <mergeCell ref="A15:G27"/>
    <mergeCell ref="B10:E10"/>
    <mergeCell ref="B11:E11"/>
    <mergeCell ref="B12:E12"/>
    <mergeCell ref="B3:E3"/>
    <mergeCell ref="B4:E4"/>
    <mergeCell ref="B5:E6"/>
    <mergeCell ref="B7:E7"/>
    <mergeCell ref="B8:E8"/>
    <mergeCell ref="B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5" x14ac:dyDescent="0.25"/>
  <cols>
    <col min="1" max="1" width="29.5703125" customWidth="1"/>
    <col min="2" max="5" width="10.5703125" bestFit="1" customWidth="1"/>
    <col min="6" max="6" width="8.7109375" customWidth="1"/>
    <col min="7" max="8" width="10.5703125" bestFit="1" customWidth="1"/>
    <col min="9" max="9" width="9.140625" customWidth="1"/>
    <col min="10" max="10" width="11.7109375" bestFit="1" customWidth="1"/>
    <col min="11" max="11" width="10.5703125" bestFit="1" customWidth="1"/>
    <col min="12" max="12" width="11.28515625" bestFit="1" customWidth="1"/>
    <col min="13" max="14" width="10.85546875" bestFit="1" customWidth="1"/>
  </cols>
  <sheetData>
    <row r="1" spans="1:14" ht="15.75" x14ac:dyDescent="0.25">
      <c r="A1" s="41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5">
      <c r="A2" s="37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x14ac:dyDescent="0.25">
      <c r="B3" s="17" t="s">
        <v>8</v>
      </c>
      <c r="C3" s="17" t="s">
        <v>9</v>
      </c>
      <c r="D3" s="17" t="s">
        <v>10</v>
      </c>
      <c r="E3" s="17" t="s">
        <v>11</v>
      </c>
      <c r="F3" s="17" t="s">
        <v>14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64</v>
      </c>
    </row>
    <row r="4" spans="1:14" ht="15.75" x14ac:dyDescent="0.25">
      <c r="A4" s="19" t="s">
        <v>0</v>
      </c>
      <c r="B4" s="14">
        <v>3128.56</v>
      </c>
      <c r="C4" s="14">
        <v>3389.26</v>
      </c>
      <c r="D4" s="14">
        <v>3456.74</v>
      </c>
      <c r="E4" s="14">
        <v>3291.11</v>
      </c>
      <c r="F4" s="14">
        <v>1109.0899999999999</v>
      </c>
      <c r="G4" s="14">
        <v>534.36</v>
      </c>
      <c r="H4" s="14">
        <v>415.12</v>
      </c>
      <c r="I4" s="14">
        <v>379.85</v>
      </c>
      <c r="J4" s="14">
        <v>401.25</v>
      </c>
      <c r="K4" s="14">
        <v>479.27</v>
      </c>
      <c r="L4" s="14">
        <v>1965.31</v>
      </c>
      <c r="M4" s="14">
        <v>2987.22</v>
      </c>
      <c r="N4" s="14"/>
    </row>
    <row r="5" spans="1:14" ht="15.75" x14ac:dyDescent="0.25">
      <c r="A5" s="19" t="s">
        <v>1</v>
      </c>
      <c r="B5" s="14">
        <v>2789.89</v>
      </c>
      <c r="C5" s="14">
        <v>3189.56</v>
      </c>
      <c r="D5" s="14">
        <v>3698.25</v>
      </c>
      <c r="E5" s="14">
        <v>3214.51</v>
      </c>
      <c r="F5" s="14">
        <v>749.26</v>
      </c>
      <c r="G5" s="14">
        <v>224.36</v>
      </c>
      <c r="H5" s="14">
        <v>179.45</v>
      </c>
      <c r="I5" s="14">
        <v>789.25</v>
      </c>
      <c r="J5" s="14">
        <v>847.91</v>
      </c>
      <c r="K5" s="14">
        <v>978.91</v>
      </c>
      <c r="L5" s="14">
        <v>2489.11</v>
      </c>
      <c r="M5" s="14">
        <v>3324.12</v>
      </c>
      <c r="N5" s="14"/>
    </row>
    <row r="6" spans="1:14" ht="15.75" x14ac:dyDescent="0.25">
      <c r="A6" s="19" t="s">
        <v>2</v>
      </c>
      <c r="B6" s="14">
        <v>4278.1899999999996</v>
      </c>
      <c r="C6" s="14">
        <v>4789.2299999999996</v>
      </c>
      <c r="D6" s="14">
        <v>5148.7299999999996</v>
      </c>
      <c r="E6" s="14">
        <v>4687.53</v>
      </c>
      <c r="F6" s="14">
        <v>1298.23</v>
      </c>
      <c r="G6" s="14">
        <v>453.24</v>
      </c>
      <c r="H6" s="14">
        <v>354.89</v>
      </c>
      <c r="I6" s="14">
        <v>489.23</v>
      </c>
      <c r="J6" s="14">
        <v>501.26</v>
      </c>
      <c r="K6" s="14">
        <v>529.23</v>
      </c>
      <c r="L6" s="14">
        <v>3121.21</v>
      </c>
      <c r="M6" s="14">
        <v>3978.27</v>
      </c>
      <c r="N6" s="14"/>
    </row>
    <row r="7" spans="1:14" ht="15.75" x14ac:dyDescent="0.25">
      <c r="A7" s="19" t="s">
        <v>3</v>
      </c>
      <c r="B7" s="14">
        <v>5789.13</v>
      </c>
      <c r="C7" s="14">
        <v>6725.89</v>
      </c>
      <c r="D7" s="14">
        <v>7256.78</v>
      </c>
      <c r="E7" s="14">
        <v>6354.12</v>
      </c>
      <c r="F7" s="14">
        <v>3219.69</v>
      </c>
      <c r="G7" s="14">
        <v>1583.23</v>
      </c>
      <c r="H7" s="14">
        <v>987.65</v>
      </c>
      <c r="I7" s="14">
        <v>789.23</v>
      </c>
      <c r="J7" s="14">
        <v>887.91</v>
      </c>
      <c r="K7" s="14">
        <v>1102.21</v>
      </c>
      <c r="L7" s="14">
        <v>4856.3900000000003</v>
      </c>
      <c r="M7" s="14">
        <v>6125.91</v>
      </c>
      <c r="N7" s="14"/>
    </row>
    <row r="8" spans="1:14" ht="15.75" x14ac:dyDescent="0.25">
      <c r="A8" s="19" t="s">
        <v>6</v>
      </c>
      <c r="B8" s="14">
        <v>569.23</v>
      </c>
      <c r="C8" s="14">
        <v>726.26</v>
      </c>
      <c r="D8" s="14">
        <v>811.46</v>
      </c>
      <c r="E8" s="14">
        <v>718.11</v>
      </c>
      <c r="F8" s="14">
        <v>418.78</v>
      </c>
      <c r="G8" s="14">
        <v>212.36</v>
      </c>
      <c r="H8" s="14">
        <v>369.23</v>
      </c>
      <c r="I8" s="14">
        <v>354.21</v>
      </c>
      <c r="J8" s="14">
        <v>471.94</v>
      </c>
      <c r="K8" s="14">
        <v>522.12</v>
      </c>
      <c r="L8" s="14">
        <v>454.59</v>
      </c>
      <c r="M8" s="14">
        <v>672.54</v>
      </c>
      <c r="N8" s="14"/>
    </row>
    <row r="9" spans="1:14" ht="15.75" x14ac:dyDescent="0.25">
      <c r="A9" s="19" t="s">
        <v>4</v>
      </c>
      <c r="B9" s="14">
        <v>1256.19</v>
      </c>
      <c r="C9" s="14">
        <v>1689.23</v>
      </c>
      <c r="D9" s="14">
        <v>1756.21</v>
      </c>
      <c r="E9" s="14">
        <v>1599.23</v>
      </c>
      <c r="F9" s="14">
        <v>716.82</v>
      </c>
      <c r="G9" s="14">
        <v>412.45</v>
      </c>
      <c r="H9" s="14">
        <v>364.25</v>
      </c>
      <c r="I9" s="14">
        <v>312.58</v>
      </c>
      <c r="J9" s="14">
        <v>478.53</v>
      </c>
      <c r="K9" s="14">
        <v>656.19</v>
      </c>
      <c r="L9" s="14">
        <v>1154.8699999999999</v>
      </c>
      <c r="M9" s="14">
        <v>1358.12</v>
      </c>
      <c r="N9" s="14"/>
    </row>
    <row r="10" spans="1:14" ht="15.75" x14ac:dyDescent="0.25">
      <c r="A10" s="19" t="s">
        <v>5</v>
      </c>
      <c r="B10" s="14">
        <v>4326.1899999999996</v>
      </c>
      <c r="C10" s="14">
        <v>5836.32</v>
      </c>
      <c r="D10" s="14">
        <v>6174.56</v>
      </c>
      <c r="E10" s="14">
        <v>5369.36</v>
      </c>
      <c r="F10" s="14">
        <v>4412.72</v>
      </c>
      <c r="G10" s="14">
        <v>1952.23</v>
      </c>
      <c r="H10" s="14">
        <v>1654.89</v>
      </c>
      <c r="I10" s="14">
        <v>2457.29</v>
      </c>
      <c r="J10" s="14">
        <v>2671.96</v>
      </c>
      <c r="K10" s="14">
        <v>2934.31</v>
      </c>
      <c r="L10" s="14">
        <v>3965.91</v>
      </c>
      <c r="M10" s="14">
        <v>4957.8900000000003</v>
      </c>
      <c r="N10" s="14"/>
    </row>
    <row r="11" spans="1:14" ht="15.75" x14ac:dyDescent="0.25">
      <c r="A11" s="19" t="s">
        <v>31</v>
      </c>
      <c r="B11" s="14">
        <v>891.54</v>
      </c>
      <c r="C11" s="14">
        <v>1121.99</v>
      </c>
      <c r="D11" s="14">
        <v>1489.23</v>
      </c>
      <c r="E11" s="14">
        <v>1002.25</v>
      </c>
      <c r="F11" s="14">
        <v>452.13</v>
      </c>
      <c r="G11" s="14">
        <v>212.78</v>
      </c>
      <c r="H11" s="14">
        <v>257.69</v>
      </c>
      <c r="I11" s="14">
        <v>311.20999999999998</v>
      </c>
      <c r="J11" s="14">
        <v>253.19</v>
      </c>
      <c r="K11" s="14">
        <v>301.08999999999997</v>
      </c>
      <c r="L11" s="14">
        <v>795.64</v>
      </c>
      <c r="M11" s="14">
        <v>911.21</v>
      </c>
      <c r="N11" s="14"/>
    </row>
    <row r="12" spans="1:14" ht="15.75" x14ac:dyDescent="0.25">
      <c r="A12" s="19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2"/>
    </sheetView>
  </sheetViews>
  <sheetFormatPr defaultRowHeight="15" x14ac:dyDescent="0.25"/>
  <cols>
    <col min="1" max="1" width="28.42578125" customWidth="1"/>
    <col min="2" max="5" width="11.140625" bestFit="1" customWidth="1"/>
    <col min="6" max="6" width="8.7109375" customWidth="1"/>
    <col min="7" max="8" width="10.140625" bestFit="1" customWidth="1"/>
    <col min="9" max="9" width="9.140625" customWidth="1"/>
    <col min="10" max="10" width="11" bestFit="1" customWidth="1"/>
    <col min="11" max="12" width="10.140625" bestFit="1" customWidth="1"/>
    <col min="13" max="13" width="11.140625" bestFit="1" customWidth="1"/>
    <col min="14" max="14" width="12.140625" bestFit="1" customWidth="1"/>
  </cols>
  <sheetData>
    <row r="1" spans="1:15" ht="15.75" x14ac:dyDescent="0.25">
      <c r="A1" s="41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x14ac:dyDescent="0.25">
      <c r="A2" s="37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.75" x14ac:dyDescent="0.25">
      <c r="B3" s="18" t="s">
        <v>8</v>
      </c>
      <c r="C3" s="18" t="s">
        <v>9</v>
      </c>
      <c r="D3" s="18" t="s">
        <v>10</v>
      </c>
      <c r="E3" s="18" t="s">
        <v>11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64</v>
      </c>
    </row>
    <row r="4" spans="1:15" ht="15.75" x14ac:dyDescent="0.25">
      <c r="A4" s="20" t="s">
        <v>0</v>
      </c>
      <c r="B4" s="14">
        <v>1125.56</v>
      </c>
      <c r="C4" s="14">
        <v>1361.92</v>
      </c>
      <c r="D4" s="14">
        <v>1496.99</v>
      </c>
      <c r="E4" s="14">
        <v>1615.1324508000002</v>
      </c>
      <c r="F4" s="14">
        <v>1049.8360930200001</v>
      </c>
      <c r="G4" s="14">
        <v>671.89509953280015</v>
      </c>
      <c r="H4" s="14">
        <v>564.39188360755213</v>
      </c>
      <c r="I4" s="14">
        <v>541.81620826325002</v>
      </c>
      <c r="J4" s="14">
        <v>567.82338625988609</v>
      </c>
      <c r="K4" s="14">
        <v>664.35336192406669</v>
      </c>
      <c r="L4" s="14">
        <v>890.23350497824947</v>
      </c>
      <c r="M4" s="14">
        <v>1531.2016285625891</v>
      </c>
      <c r="N4" s="14"/>
      <c r="O4" s="1"/>
    </row>
    <row r="5" spans="1:15" ht="15.75" x14ac:dyDescent="0.25">
      <c r="A5" s="20" t="s">
        <v>1</v>
      </c>
      <c r="B5" s="14">
        <v>1158.52</v>
      </c>
      <c r="C5" s="14">
        <v>1401.8</v>
      </c>
      <c r="D5" s="14">
        <v>1540.83</v>
      </c>
      <c r="E5" s="14">
        <v>1662.4323036000001</v>
      </c>
      <c r="F5" s="14">
        <v>1080.5809973400001</v>
      </c>
      <c r="G5" s="14">
        <v>691.57183829760004</v>
      </c>
      <c r="H5" s="14">
        <v>580.92034416998399</v>
      </c>
      <c r="I5" s="14">
        <v>557.68353040318459</v>
      </c>
      <c r="J5" s="14">
        <v>584.45233986253743</v>
      </c>
      <c r="K5" s="14">
        <v>683.80923763916871</v>
      </c>
      <c r="L5" s="14">
        <v>916.3043784364861</v>
      </c>
      <c r="M5" s="14">
        <v>1576.0435309107561</v>
      </c>
      <c r="N5" s="14"/>
      <c r="O5" s="1"/>
    </row>
    <row r="6" spans="1:15" ht="15.75" x14ac:dyDescent="0.25">
      <c r="A6" s="20" t="s">
        <v>2</v>
      </c>
      <c r="B6" s="14">
        <v>2215.38</v>
      </c>
      <c r="C6" s="14">
        <v>2680.61</v>
      </c>
      <c r="D6" s="14">
        <v>2946.45</v>
      </c>
      <c r="E6" s="14">
        <v>3178.9838340000001</v>
      </c>
      <c r="F6" s="14">
        <v>2066.3394921000004</v>
      </c>
      <c r="G6" s="14">
        <v>1322.4572749440003</v>
      </c>
      <c r="H6" s="14">
        <v>1110.8641109529603</v>
      </c>
      <c r="I6" s="14">
        <v>1066.4295465148418</v>
      </c>
      <c r="J6" s="14">
        <v>1117.6181647475544</v>
      </c>
      <c r="K6" s="14">
        <v>1307.6132527546386</v>
      </c>
      <c r="L6" s="14">
        <v>1752.2017586912157</v>
      </c>
      <c r="M6" s="14">
        <v>3013.787024948891</v>
      </c>
      <c r="N6" s="14"/>
      <c r="O6" s="1"/>
    </row>
    <row r="7" spans="1:15" ht="15.75" x14ac:dyDescent="0.25">
      <c r="A7" s="20" t="s">
        <v>3</v>
      </c>
      <c r="B7" s="14">
        <v>3125.13</v>
      </c>
      <c r="C7" s="14">
        <v>955.37</v>
      </c>
      <c r="D7" s="14">
        <v>4156.42</v>
      </c>
      <c r="E7" s="14">
        <v>4484.4446664000006</v>
      </c>
      <c r="F7" s="14">
        <v>2914.8890331600005</v>
      </c>
      <c r="G7" s="14">
        <v>1865.5289812224003</v>
      </c>
      <c r="H7" s="14">
        <v>1567.0443442268161</v>
      </c>
      <c r="I7" s="14">
        <v>1504.3625704577435</v>
      </c>
      <c r="J7" s="14">
        <v>1576.5719738397152</v>
      </c>
      <c r="K7" s="14">
        <v>1844.5892093924667</v>
      </c>
      <c r="L7" s="14">
        <v>2471.7495405859054</v>
      </c>
      <c r="M7" s="14">
        <v>4251.4092098077572</v>
      </c>
      <c r="N7" s="14"/>
      <c r="O7" s="1"/>
    </row>
    <row r="8" spans="1:15" ht="15.75" x14ac:dyDescent="0.25">
      <c r="A8" s="20" t="s">
        <v>6</v>
      </c>
      <c r="B8" s="14">
        <v>789.56</v>
      </c>
      <c r="C8" s="14">
        <v>1955.69</v>
      </c>
      <c r="D8" s="14">
        <v>1050.1199999999999</v>
      </c>
      <c r="E8" s="14">
        <v>1132.9954703999999</v>
      </c>
      <c r="F8" s="14">
        <v>736.44705576000001</v>
      </c>
      <c r="G8" s="14">
        <v>471.32611568640004</v>
      </c>
      <c r="H8" s="14">
        <v>395.91393717657604</v>
      </c>
      <c r="I8" s="14">
        <v>380.07737968951301</v>
      </c>
      <c r="J8" s="14">
        <v>398.32109391460966</v>
      </c>
      <c r="K8" s="14">
        <v>466.03567988009326</v>
      </c>
      <c r="L8" s="14">
        <v>624.48781103932504</v>
      </c>
      <c r="M8" s="14">
        <v>1074.119034987639</v>
      </c>
      <c r="N8" s="14"/>
      <c r="O8" s="1"/>
    </row>
    <row r="9" spans="1:15" ht="15.75" x14ac:dyDescent="0.25">
      <c r="A9" s="20" t="s">
        <v>4</v>
      </c>
      <c r="B9" s="14">
        <v>1616.23</v>
      </c>
      <c r="C9" s="14">
        <v>1955.64</v>
      </c>
      <c r="D9" s="14">
        <v>2149.5700000000002</v>
      </c>
      <c r="E9" s="14">
        <v>2319.2140644000006</v>
      </c>
      <c r="F9" s="14">
        <v>1507.4891418600005</v>
      </c>
      <c r="G9" s="14">
        <v>964.79305079040034</v>
      </c>
      <c r="H9" s="14">
        <v>810.42616266393622</v>
      </c>
      <c r="I9" s="14">
        <v>778.0091161573788</v>
      </c>
      <c r="J9" s="14">
        <v>815.35355373293305</v>
      </c>
      <c r="K9" s="14">
        <v>953.96365786753165</v>
      </c>
      <c r="L9" s="14">
        <v>1278.3113015424924</v>
      </c>
      <c r="M9" s="14">
        <v>2198.695438653087</v>
      </c>
      <c r="N9" s="14"/>
      <c r="O9" s="1"/>
    </row>
    <row r="10" spans="1:15" ht="15.75" x14ac:dyDescent="0.25">
      <c r="A10" s="20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4"/>
      <c r="O10" s="1"/>
    </row>
    <row r="11" spans="1:15" ht="15.75" x14ac:dyDescent="0.25">
      <c r="A11" s="20" t="s">
        <v>31</v>
      </c>
      <c r="B11" s="14">
        <v>566.76</v>
      </c>
      <c r="C11" s="14">
        <v>685.78</v>
      </c>
      <c r="D11" s="14">
        <v>751.79</v>
      </c>
      <c r="E11" s="14">
        <v>811.12126680000006</v>
      </c>
      <c r="F11" s="14">
        <v>527.22882342000003</v>
      </c>
      <c r="G11" s="14">
        <v>337.42644698880002</v>
      </c>
      <c r="H11" s="14">
        <v>283.43821547059201</v>
      </c>
      <c r="I11" s="14">
        <v>272.10068685176833</v>
      </c>
      <c r="J11" s="14">
        <v>285.16151982065321</v>
      </c>
      <c r="K11" s="14">
        <v>333.63897819016421</v>
      </c>
      <c r="L11" s="14">
        <v>447.07623077482009</v>
      </c>
      <c r="M11" s="14">
        <v>768.97111693269051</v>
      </c>
      <c r="N11" s="14"/>
      <c r="O11" s="1"/>
    </row>
    <row r="12" spans="1:15" ht="15.75" x14ac:dyDescent="0.25">
      <c r="A12" s="20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"/>
    </row>
  </sheetData>
  <dataValidations count="1">
    <dataValidation type="whole" allowBlank="1" showInputMessage="1" showErrorMessage="1" errorTitle="test" error="no" sqref="D16">
      <formula1>0</formula1>
      <formula2>0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5" x14ac:dyDescent="0.25"/>
  <cols>
    <col min="1" max="1" width="30.42578125" customWidth="1"/>
    <col min="2" max="5" width="11.140625" bestFit="1" customWidth="1"/>
    <col min="6" max="6" width="8.7109375" customWidth="1"/>
    <col min="7" max="8" width="10.140625" bestFit="1" customWidth="1"/>
    <col min="9" max="9" width="9.140625" customWidth="1"/>
    <col min="10" max="10" width="9.85546875" bestFit="1" customWidth="1"/>
    <col min="11" max="11" width="10.140625" bestFit="1" customWidth="1"/>
    <col min="12" max="13" width="11.140625" bestFit="1" customWidth="1"/>
    <col min="14" max="14" width="12.140625" bestFit="1" customWidth="1"/>
  </cols>
  <sheetData>
    <row r="1" spans="1:14" ht="15.75" x14ac:dyDescent="0.25">
      <c r="A1" s="41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5">
      <c r="A2" s="37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x14ac:dyDescent="0.25">
      <c r="B3" s="18" t="s">
        <v>8</v>
      </c>
      <c r="C3" s="18" t="s">
        <v>9</v>
      </c>
      <c r="D3" s="18" t="s">
        <v>10</v>
      </c>
      <c r="E3" s="18" t="s">
        <v>11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64</v>
      </c>
    </row>
    <row r="4" spans="1:14" ht="15.75" x14ac:dyDescent="0.25">
      <c r="A4" s="20" t="s">
        <v>0</v>
      </c>
      <c r="B4" s="14">
        <v>2987.16</v>
      </c>
      <c r="C4" s="14">
        <v>3704.08</v>
      </c>
      <c r="D4" s="14">
        <v>4333.7700000000004</v>
      </c>
      <c r="E4" s="14">
        <v>4810.49</v>
      </c>
      <c r="F4" s="14">
        <v>1587.46</v>
      </c>
      <c r="G4" s="14">
        <v>1000.1</v>
      </c>
      <c r="H4" s="14">
        <v>420.04</v>
      </c>
      <c r="I4" s="14">
        <v>452.39</v>
      </c>
      <c r="J4" s="14">
        <v>533.80999999999995</v>
      </c>
      <c r="K4" s="14">
        <v>912.82</v>
      </c>
      <c r="L4" s="14">
        <v>1944.31</v>
      </c>
      <c r="M4" s="14">
        <v>2819.25</v>
      </c>
      <c r="N4" s="14"/>
    </row>
    <row r="5" spans="1:14" ht="15.75" x14ac:dyDescent="0.25">
      <c r="A5" s="20" t="s">
        <v>1</v>
      </c>
      <c r="B5" s="14">
        <v>2554.36</v>
      </c>
      <c r="C5" s="14">
        <v>3167.41</v>
      </c>
      <c r="D5" s="14">
        <v>3705.87</v>
      </c>
      <c r="E5" s="14">
        <v>4113.51</v>
      </c>
      <c r="F5" s="14">
        <v>1357.46</v>
      </c>
      <c r="G5" s="14">
        <v>855.2</v>
      </c>
      <c r="H5" s="14">
        <v>359.18</v>
      </c>
      <c r="I5" s="14">
        <v>386.84</v>
      </c>
      <c r="J5" s="14">
        <v>456.47</v>
      </c>
      <c r="K5" s="14">
        <v>780.57</v>
      </c>
      <c r="L5" s="14">
        <v>1662.61</v>
      </c>
      <c r="M5" s="14">
        <v>2410.7800000000002</v>
      </c>
      <c r="N5" s="14"/>
    </row>
    <row r="6" spans="1:14" ht="15.75" x14ac:dyDescent="0.25">
      <c r="A6" s="20" t="s">
        <v>2</v>
      </c>
      <c r="B6" s="14">
        <v>4278.1899999999996</v>
      </c>
      <c r="C6" s="14">
        <v>5304.96</v>
      </c>
      <c r="D6" s="14">
        <v>6206.8</v>
      </c>
      <c r="E6" s="14">
        <v>6889.55</v>
      </c>
      <c r="F6" s="14">
        <v>2273.5500000000002</v>
      </c>
      <c r="G6" s="14">
        <v>1432.34</v>
      </c>
      <c r="H6" s="14">
        <v>601.58000000000004</v>
      </c>
      <c r="I6" s="14">
        <v>647.9</v>
      </c>
      <c r="J6" s="14">
        <v>764.53</v>
      </c>
      <c r="K6" s="14">
        <v>1307.3399999999999</v>
      </c>
      <c r="L6" s="14">
        <v>2784.63</v>
      </c>
      <c r="M6" s="14">
        <v>4037.72</v>
      </c>
      <c r="N6" s="14"/>
    </row>
    <row r="7" spans="1:14" ht="15.75" x14ac:dyDescent="0.25">
      <c r="A7" s="20" t="s">
        <v>3</v>
      </c>
      <c r="B7" s="14">
        <v>1618.87</v>
      </c>
      <c r="C7" s="14">
        <v>2007.4</v>
      </c>
      <c r="D7" s="14">
        <v>2348.66</v>
      </c>
      <c r="E7" s="14">
        <v>2607.0100000000002</v>
      </c>
      <c r="F7" s="14">
        <v>860.31</v>
      </c>
      <c r="G7" s="14">
        <v>542</v>
      </c>
      <c r="H7" s="14">
        <v>227.64</v>
      </c>
      <c r="I7" s="14">
        <v>245.17</v>
      </c>
      <c r="J7" s="14">
        <v>289.3</v>
      </c>
      <c r="K7" s="14">
        <v>494.7</v>
      </c>
      <c r="L7" s="14">
        <v>1053.71</v>
      </c>
      <c r="M7" s="14">
        <v>1527.87</v>
      </c>
      <c r="N7" s="14"/>
    </row>
    <row r="8" spans="1:14" ht="15.75" x14ac:dyDescent="0.25">
      <c r="A8" s="20" t="s">
        <v>6</v>
      </c>
      <c r="B8" s="14">
        <v>879.1</v>
      </c>
      <c r="C8" s="14">
        <v>1090.08</v>
      </c>
      <c r="D8" s="14">
        <v>1275.4000000000001</v>
      </c>
      <c r="E8" s="14">
        <v>1415.69</v>
      </c>
      <c r="F8" s="14">
        <v>467.18</v>
      </c>
      <c r="G8" s="14">
        <v>294.32</v>
      </c>
      <c r="H8" s="14">
        <v>123.62</v>
      </c>
      <c r="I8" s="14">
        <v>133.13</v>
      </c>
      <c r="J8" s="14">
        <v>157.1</v>
      </c>
      <c r="K8" s="14">
        <v>268.64</v>
      </c>
      <c r="L8" s="14">
        <v>572.20000000000005</v>
      </c>
      <c r="M8" s="14">
        <v>829.69</v>
      </c>
      <c r="N8" s="14"/>
    </row>
    <row r="9" spans="1:14" ht="15.75" x14ac:dyDescent="0.25">
      <c r="A9" s="20" t="s">
        <v>4</v>
      </c>
      <c r="B9" s="14">
        <v>598.79</v>
      </c>
      <c r="C9" s="14">
        <v>742.5</v>
      </c>
      <c r="D9" s="14">
        <v>868.72</v>
      </c>
      <c r="E9" s="14">
        <v>964.28</v>
      </c>
      <c r="F9" s="14">
        <v>318.20999999999998</v>
      </c>
      <c r="G9" s="14">
        <v>200.47</v>
      </c>
      <c r="H9" s="14">
        <v>84.2</v>
      </c>
      <c r="I9" s="14">
        <v>90.68</v>
      </c>
      <c r="J9" s="14">
        <v>107.01</v>
      </c>
      <c r="K9" s="14">
        <v>182.98</v>
      </c>
      <c r="L9" s="14">
        <v>389.75</v>
      </c>
      <c r="M9" s="14">
        <v>565.13</v>
      </c>
      <c r="N9" s="14"/>
    </row>
    <row r="10" spans="1:14" ht="15.75" x14ac:dyDescent="0.25">
      <c r="A10" s="20" t="s">
        <v>5</v>
      </c>
      <c r="B10" s="14">
        <v>2215.25</v>
      </c>
      <c r="C10" s="14">
        <v>2746.91</v>
      </c>
      <c r="D10" s="14">
        <v>3213.88</v>
      </c>
      <c r="E10" s="14">
        <v>3567.41</v>
      </c>
      <c r="F10" s="14">
        <v>1177.25</v>
      </c>
      <c r="G10" s="14">
        <v>741.66</v>
      </c>
      <c r="H10" s="14">
        <v>311.5</v>
      </c>
      <c r="I10" s="14">
        <v>335.48</v>
      </c>
      <c r="J10" s="14">
        <v>395.87</v>
      </c>
      <c r="K10" s="14">
        <v>676.94</v>
      </c>
      <c r="L10" s="14">
        <v>1441.88</v>
      </c>
      <c r="M10" s="14">
        <v>2090.73</v>
      </c>
      <c r="N10" s="14"/>
    </row>
    <row r="11" spans="1:14" ht="15.75" x14ac:dyDescent="0.25">
      <c r="A11" s="20" t="s">
        <v>31</v>
      </c>
      <c r="B11" s="14">
        <v>545.98</v>
      </c>
      <c r="C11" s="14">
        <v>677.02</v>
      </c>
      <c r="D11" s="14">
        <v>792.11</v>
      </c>
      <c r="E11" s="14">
        <v>879.24</v>
      </c>
      <c r="F11" s="14">
        <v>290.14999999999998</v>
      </c>
      <c r="G11" s="14">
        <v>182.79</v>
      </c>
      <c r="H11" s="14">
        <v>76.77</v>
      </c>
      <c r="I11" s="14">
        <v>82.69</v>
      </c>
      <c r="J11" s="14">
        <v>97.57</v>
      </c>
      <c r="K11" s="14">
        <v>166.84</v>
      </c>
      <c r="L11" s="14">
        <v>355.37</v>
      </c>
      <c r="M11" s="14">
        <v>515.29</v>
      </c>
      <c r="N11" s="14"/>
    </row>
    <row r="12" spans="1:14" ht="15.75" x14ac:dyDescent="0.25">
      <c r="A12" s="20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2"/>
  <sheetViews>
    <sheetView topLeftCell="A2" workbookViewId="0">
      <selection activeCell="B4" sqref="B4"/>
    </sheetView>
  </sheetViews>
  <sheetFormatPr defaultColWidth="8.85546875" defaultRowHeight="15" x14ac:dyDescent="0.25"/>
  <cols>
    <col min="1" max="1" width="26.85546875" style="2" customWidth="1"/>
    <col min="2" max="2" width="13.42578125" style="2" customWidth="1"/>
    <col min="3" max="3" width="12" style="2" customWidth="1"/>
    <col min="4" max="4" width="12.140625" style="2" customWidth="1"/>
    <col min="5" max="5" width="11.5703125" style="2" bestFit="1" customWidth="1"/>
    <col min="6" max="6" width="11.42578125" style="2" customWidth="1"/>
    <col min="7" max="13" width="11.5703125" style="2" bestFit="1" customWidth="1"/>
    <col min="14" max="14" width="12.5703125" style="2" customWidth="1"/>
    <col min="15" max="16384" width="8.85546875" style="2"/>
  </cols>
  <sheetData>
    <row r="1" spans="1:14" x14ac:dyDescent="0.2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x14ac:dyDescent="0.3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75" x14ac:dyDescent="0.25">
      <c r="A3" s="21" t="s">
        <v>33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14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7</v>
      </c>
    </row>
    <row r="4" spans="1:14" x14ac:dyDescent="0.25">
      <c r="A4" s="2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2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x14ac:dyDescent="0.25">
      <c r="A6" s="2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2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x14ac:dyDescent="0.25">
      <c r="A8" s="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2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2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5">
      <c r="A11" s="2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2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dataConsolidate>
    <dataRefs count="3">
      <dataRef ref="B4" sheet="Den"/>
      <dataRef ref="B4" sheet="Samurai"/>
      <dataRef ref="B4" sheet="View"/>
    </dataRefs>
  </dataConsolidate>
  <mergeCells count="2"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L16" sqref="L16"/>
    </sheetView>
  </sheetViews>
  <sheetFormatPr defaultRowHeight="15" x14ac:dyDescent="0.25"/>
  <cols>
    <col min="2" max="2" width="11.140625" bestFit="1" customWidth="1"/>
    <col min="3" max="3" width="15.42578125" bestFit="1" customWidth="1"/>
    <col min="4" max="4" width="12.140625" bestFit="1" customWidth="1"/>
    <col min="5" max="13" width="11.140625" bestFit="1" customWidth="1"/>
  </cols>
  <sheetData>
    <row r="1" spans="1:13" ht="18.75" x14ac:dyDescent="0.3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8.75" x14ac:dyDescent="0.3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 x14ac:dyDescent="0.25">
      <c r="A3" s="21" t="s">
        <v>26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14</v>
      </c>
      <c r="G3" s="16" t="s">
        <v>15</v>
      </c>
      <c r="H3" s="16" t="s">
        <v>16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</row>
    <row r="4" spans="1:13" ht="15.75" x14ac:dyDescent="0.25">
      <c r="A4" s="21" t="s">
        <v>27</v>
      </c>
      <c r="B4" s="23" t="s">
        <v>28</v>
      </c>
      <c r="C4" s="23" t="s">
        <v>28</v>
      </c>
      <c r="D4" s="23" t="s">
        <v>28</v>
      </c>
      <c r="E4" s="23" t="s">
        <v>28</v>
      </c>
      <c r="F4" s="23" t="s">
        <v>29</v>
      </c>
      <c r="G4" s="23" t="s">
        <v>29</v>
      </c>
      <c r="H4" s="23" t="s">
        <v>29</v>
      </c>
      <c r="I4" s="23" t="s">
        <v>29</v>
      </c>
      <c r="J4" s="23" t="s">
        <v>29</v>
      </c>
      <c r="K4" s="23" t="s">
        <v>29</v>
      </c>
      <c r="L4" s="23" t="s">
        <v>28</v>
      </c>
      <c r="M4" s="23" t="s">
        <v>28</v>
      </c>
    </row>
    <row r="5" spans="1:13" ht="15.75" x14ac:dyDescent="0.25">
      <c r="A5" s="21" t="s">
        <v>30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 x14ac:dyDescent="0.25">
      <c r="A6" s="15"/>
    </row>
    <row r="10" spans="1:13" ht="18.75" x14ac:dyDescent="0.3">
      <c r="C10" s="24" t="s">
        <v>67</v>
      </c>
      <c r="D10" s="26">
        <f>SUMIF(B4:M4,"Winter",B5:M5)</f>
        <v>0</v>
      </c>
    </row>
    <row r="11" spans="1:13" ht="44.45" customHeight="1" x14ac:dyDescent="0.3">
      <c r="C11" s="25" t="s">
        <v>68</v>
      </c>
      <c r="D11" s="26">
        <f>SUMIF(B4:M4,"Off",B5:M5)</f>
        <v>0</v>
      </c>
    </row>
  </sheetData>
  <mergeCells count="2">
    <mergeCell ref="A1:M1"/>
    <mergeCell ref="A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16" sqref="F16"/>
    </sheetView>
  </sheetViews>
  <sheetFormatPr defaultRowHeight="15" x14ac:dyDescent="0.25"/>
  <cols>
    <col min="1" max="1" width="23.42578125" customWidth="1"/>
    <col min="2" max="2" width="12.42578125" customWidth="1"/>
    <col min="4" max="4" width="13.85546875" bestFit="1" customWidth="1"/>
    <col min="5" max="5" width="19.28515625" customWidth="1"/>
  </cols>
  <sheetData>
    <row r="1" spans="1:7" ht="35.1" customHeight="1" x14ac:dyDescent="0.3">
      <c r="A1" s="27" t="s">
        <v>34</v>
      </c>
      <c r="B1" s="28" t="s">
        <v>35</v>
      </c>
      <c r="C1" s="66" t="s">
        <v>36</v>
      </c>
      <c r="D1" s="66"/>
      <c r="E1" s="66"/>
      <c r="F1" s="66"/>
      <c r="G1" s="66"/>
    </row>
    <row r="2" spans="1:7" ht="15.75" x14ac:dyDescent="0.25">
      <c r="A2" s="30" t="s">
        <v>37</v>
      </c>
      <c r="B2" s="31">
        <v>499</v>
      </c>
      <c r="C2" s="29"/>
      <c r="D2" s="29"/>
      <c r="E2" s="29"/>
      <c r="F2" s="29"/>
      <c r="G2" s="29"/>
    </row>
    <row r="3" spans="1:7" ht="15.75" x14ac:dyDescent="0.25">
      <c r="A3" s="30" t="s">
        <v>38</v>
      </c>
      <c r="B3" s="31">
        <v>1499</v>
      </c>
      <c r="C3" s="29"/>
      <c r="D3" s="29"/>
      <c r="E3" s="29"/>
      <c r="F3" s="29"/>
      <c r="G3" s="29"/>
    </row>
    <row r="4" spans="1:7" ht="19.5" thickBot="1" x14ac:dyDescent="0.35">
      <c r="A4" s="30" t="s">
        <v>39</v>
      </c>
      <c r="B4" s="31">
        <v>999</v>
      </c>
      <c r="C4" s="29"/>
      <c r="D4" s="32" t="s">
        <v>40</v>
      </c>
      <c r="E4" s="33"/>
      <c r="F4" s="29"/>
      <c r="G4" s="29"/>
    </row>
    <row r="5" spans="1:7" ht="19.5" thickBot="1" x14ac:dyDescent="0.35">
      <c r="A5" s="30" t="s">
        <v>41</v>
      </c>
      <c r="B5" s="31">
        <v>799</v>
      </c>
      <c r="C5" s="29"/>
      <c r="D5" s="32" t="s">
        <v>42</v>
      </c>
      <c r="E5" s="35"/>
      <c r="F5" s="29"/>
      <c r="G5" s="29"/>
    </row>
    <row r="6" spans="1:7" ht="19.5" thickBot="1" x14ac:dyDescent="0.35">
      <c r="A6" s="30" t="s">
        <v>43</v>
      </c>
      <c r="B6" s="31">
        <v>299</v>
      </c>
      <c r="C6" s="29"/>
      <c r="D6" s="32" t="s">
        <v>44</v>
      </c>
      <c r="E6" s="34"/>
      <c r="F6" s="29"/>
      <c r="G6" s="29"/>
    </row>
    <row r="7" spans="1:7" ht="19.5" thickBot="1" x14ac:dyDescent="0.35">
      <c r="A7" s="30" t="s">
        <v>45</v>
      </c>
      <c r="B7" s="31">
        <v>899</v>
      </c>
      <c r="C7" s="29"/>
      <c r="D7" s="32" t="s">
        <v>46</v>
      </c>
      <c r="E7" s="36"/>
      <c r="F7" s="29"/>
      <c r="G7" s="29"/>
    </row>
    <row r="8" spans="1:7" ht="15.75" x14ac:dyDescent="0.25">
      <c r="A8" s="30" t="s">
        <v>47</v>
      </c>
      <c r="B8" s="31">
        <v>499</v>
      </c>
      <c r="C8" s="29"/>
      <c r="D8" s="29"/>
      <c r="E8" s="29"/>
      <c r="F8" s="29"/>
      <c r="G8" s="29"/>
    </row>
    <row r="9" spans="1:7" ht="15.75" x14ac:dyDescent="0.25">
      <c r="A9" s="30" t="s">
        <v>48</v>
      </c>
      <c r="B9" s="31">
        <v>349</v>
      </c>
      <c r="C9" s="29"/>
      <c r="D9" s="29"/>
      <c r="E9" s="29"/>
      <c r="F9" s="29"/>
      <c r="G9" s="29"/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 2</vt:lpstr>
      <vt:lpstr>Summary </vt:lpstr>
      <vt:lpstr>View</vt:lpstr>
      <vt:lpstr>Den</vt:lpstr>
      <vt:lpstr>Samurai</vt:lpstr>
      <vt:lpstr>Year Totals</vt:lpstr>
      <vt:lpstr>Comparison</vt:lpstr>
      <vt:lpstr>Ticket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</dc:creator>
  <cp:lastModifiedBy>Iannuzzelli, Lisa</cp:lastModifiedBy>
  <dcterms:created xsi:type="dcterms:W3CDTF">2016-04-01T15:19:35Z</dcterms:created>
  <dcterms:modified xsi:type="dcterms:W3CDTF">2020-04-27T22:36:33Z</dcterms:modified>
</cp:coreProperties>
</file>